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mistry\ResearchProjects\ASartbaeva\EB-CH1250\Paper Drafts\Cubic High-Pressure Repository\Zeolite Na-X\"/>
    </mc:Choice>
  </mc:AlternateContent>
  <xr:revisionPtr revIDLastSave="0" documentId="13_ncr:1_{E1811830-D17B-451F-B56A-7B5292C4B665}" xr6:coauthVersionLast="40" xr6:coauthVersionMax="40" xr10:uidLastSave="{00000000-0000-0000-0000-000000000000}"/>
  <bookViews>
    <workbookView xWindow="0" yWindow="0" windowWidth="20490" windowHeight="8925" xr2:uid="{00000000-000D-0000-FFFF-FFFF00000000}"/>
  </bookViews>
  <sheets>
    <sheet name="Sheet1" sheetId="1" r:id="rId1"/>
    <sheet name="Flexibility Window" sheetId="4" r:id="rId2"/>
    <sheet name="FAUf Experimental &amp; Simulated" sheetId="3" r:id="rId3"/>
    <sheet name="Empty vs Filled" sheetId="2" r:id="rId4"/>
  </sheets>
  <externalReferences>
    <externalReference r:id="rId5"/>
    <externalReference r:id="rId6"/>
  </externalReferences>
  <definedNames>
    <definedName name="_xlnm._FilterDatabase" localSheetId="1" hidden="1">'Flexibility Window'!$G$3:$G$51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4" i="4" l="1"/>
  <c r="I93" i="4"/>
  <c r="I72" i="4"/>
  <c r="I71" i="4"/>
  <c r="I49" i="4"/>
  <c r="I48" i="4"/>
  <c r="R30" i="4"/>
  <c r="K30" i="4"/>
  <c r="I30" i="4"/>
  <c r="K29" i="4"/>
  <c r="R29" i="4" s="1"/>
  <c r="I29" i="4"/>
  <c r="U25" i="1" l="1"/>
  <c r="E45" i="1" l="1"/>
  <c r="U45" i="1" s="1"/>
  <c r="E44" i="1"/>
  <c r="U44" i="1" s="1"/>
  <c r="E43" i="1"/>
  <c r="U43" i="1" s="1"/>
  <c r="E42" i="1"/>
  <c r="U42" i="1" s="1"/>
  <c r="E41" i="1"/>
  <c r="U41" i="1" s="1"/>
  <c r="E40" i="1"/>
  <c r="U40" i="1" s="1"/>
  <c r="E39" i="1"/>
  <c r="U39" i="1" s="1"/>
  <c r="E38" i="1"/>
  <c r="U38" i="1" s="1"/>
  <c r="E37" i="1"/>
  <c r="U37" i="1" s="1"/>
  <c r="E36" i="1"/>
  <c r="U36" i="1" s="1"/>
  <c r="E35" i="1"/>
  <c r="U35" i="1" s="1"/>
  <c r="E34" i="1"/>
  <c r="U34" i="1" s="1"/>
  <c r="E33" i="1"/>
  <c r="U33" i="1" s="1"/>
  <c r="E32" i="1"/>
  <c r="U32" i="1" s="1"/>
  <c r="E31" i="1"/>
  <c r="U31" i="1" s="1"/>
  <c r="E30" i="1"/>
  <c r="U30" i="1" s="1"/>
  <c r="E29" i="1"/>
  <c r="U29" i="1" s="1"/>
  <c r="E28" i="1"/>
  <c r="U28" i="1" s="1"/>
  <c r="E27" i="1"/>
  <c r="U27" i="1" s="1"/>
  <c r="E26" i="1"/>
  <c r="U26" i="1" s="1"/>
  <c r="E24" i="1"/>
  <c r="U24" i="1" s="1"/>
  <c r="E23" i="1"/>
  <c r="U23" i="1" s="1"/>
  <c r="E22" i="1"/>
  <c r="U22" i="1" s="1"/>
  <c r="E21" i="1"/>
  <c r="U21" i="1" s="1"/>
  <c r="E20" i="1"/>
  <c r="U20" i="1" s="1"/>
  <c r="E19" i="1"/>
  <c r="U19" i="1" s="1"/>
  <c r="E18" i="1"/>
  <c r="U18" i="1" s="1"/>
  <c r="E17" i="1"/>
  <c r="U17" i="1" s="1"/>
  <c r="E16" i="1"/>
  <c r="U16" i="1" s="1"/>
  <c r="E15" i="1"/>
  <c r="U15" i="1" s="1"/>
  <c r="E14" i="1"/>
  <c r="U14" i="1" s="1"/>
  <c r="E13" i="1"/>
  <c r="U13" i="1" s="1"/>
  <c r="E12" i="1"/>
  <c r="U12" i="1" s="1"/>
  <c r="E11" i="1"/>
  <c r="U11" i="1" s="1"/>
  <c r="E10" i="1"/>
  <c r="U10" i="1" s="1"/>
  <c r="E7" i="1"/>
  <c r="U7" i="1" s="1"/>
  <c r="E8" i="1"/>
  <c r="U8" i="1" s="1"/>
  <c r="E9" i="1"/>
  <c r="U9" i="1" s="1"/>
  <c r="E6" i="1"/>
  <c r="U6" i="1" s="1"/>
  <c r="E5" i="1"/>
  <c r="U5" i="1" s="1"/>
</calcChain>
</file>

<file path=xl/sharedStrings.xml><?xml version="1.0" encoding="utf-8"?>
<sst xmlns="http://schemas.openxmlformats.org/spreadsheetml/2006/main" count="77" uniqueCount="67">
  <si>
    <t>File name</t>
  </si>
  <si>
    <t>a /A</t>
  </si>
  <si>
    <t>Error</t>
  </si>
  <si>
    <t>p0</t>
  </si>
  <si>
    <t>p02</t>
  </si>
  <si>
    <t>p01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</si>
  <si>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</si>
  <si>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</si>
  <si>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</si>
  <si>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</si>
  <si>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</si>
  <si>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</si>
  <si>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</si>
  <si>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</si>
  <si>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</si>
  <si>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</si>
  <si>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</si>
  <si>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</si>
  <si>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</si>
  <si>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</si>
  <si>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</si>
  <si>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</si>
  <si>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</si>
  <si>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</si>
  <si>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</si>
  <si>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</si>
  <si>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</si>
  <si>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</si>
  <si>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</si>
  <si>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</si>
  <si>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</si>
  <si>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</si>
  <si>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</si>
  <si>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</si>
  <si>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</si>
  <si>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</si>
  <si>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</si>
  <si>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</si>
  <si>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</si>
  <si>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Pressure Start /Gpa</t>
  </si>
  <si>
    <t>Pressure End /Gpa</t>
  </si>
  <si>
    <t>Av Pressure /Gpa</t>
  </si>
  <si>
    <t>zFAUf</t>
  </si>
  <si>
    <t>FAU filled</t>
  </si>
  <si>
    <t>p36</t>
  </si>
  <si>
    <t>p37</t>
  </si>
  <si>
    <t>p38</t>
  </si>
  <si>
    <t>p39</t>
  </si>
  <si>
    <t>p40</t>
  </si>
  <si>
    <t>P</t>
  </si>
  <si>
    <t>WinMin</t>
  </si>
  <si>
    <t>WinMax</t>
  </si>
  <si>
    <t>Cell parameters (in cif input)</t>
  </si>
  <si>
    <t>Test #</t>
  </si>
  <si>
    <t>a</t>
  </si>
  <si>
    <t>alpha, beta, gamma</t>
  </si>
  <si>
    <t>Cell Volume</t>
  </si>
  <si>
    <t>fauwin1</t>
  </si>
  <si>
    <t>max</t>
  </si>
  <si>
    <t>not in window</t>
  </si>
  <si>
    <t>try next point</t>
  </si>
  <si>
    <t>final max</t>
  </si>
  <si>
    <t>min</t>
  </si>
  <si>
    <t>final min</t>
  </si>
  <si>
    <t>fauwin2</t>
  </si>
  <si>
    <t>fauwin3</t>
  </si>
  <si>
    <t>fauwin4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</si>
</sst>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Sheet1!$E$5:$E$37</c:f>
              <c:numCache>
                <c:formatCode>General</c:formatCode>
                <c:ptCount val="33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</c:numCache>
            </c:numRef>
          </c:xVal>
          <c:yVal>
            <c:numRef>
              <c:f>Sheet1!$F$5:$F$37</c:f>
              <c:numCache>
                <c:formatCode>General</c:formatCode>
                <c:ptCount val="33"/>
                <c:pt idx="0">
                  <c:v>24.632342999999999</c:v>
                </c:pt>
                <c:pt idx="1">
                  <c:v>24.585685999999999</c:v>
                </c:pt>
                <c:pt idx="3">
                  <c:v>24.569509</c:v>
                </c:pt>
                <c:pt idx="4">
                  <c:v>24.520161999999999</c:v>
                </c:pt>
                <c:pt idx="5">
                  <c:v>24.500540999999998</c:v>
                </c:pt>
                <c:pt idx="6">
                  <c:v>24.476896</c:v>
                </c:pt>
                <c:pt idx="7">
                  <c:v>24.455777999999999</c:v>
                </c:pt>
                <c:pt idx="8">
                  <c:v>24.434313</c:v>
                </c:pt>
                <c:pt idx="9">
                  <c:v>24.413599999999999</c:v>
                </c:pt>
                <c:pt idx="10">
                  <c:v>24.391413</c:v>
                </c:pt>
                <c:pt idx="11">
                  <c:v>24.367180000000001</c:v>
                </c:pt>
                <c:pt idx="12">
                  <c:v>24.347439000000001</c:v>
                </c:pt>
                <c:pt idx="13">
                  <c:v>24.328748000000001</c:v>
                </c:pt>
                <c:pt idx="14">
                  <c:v>24.305401</c:v>
                </c:pt>
                <c:pt idx="15">
                  <c:v>24.290731000000001</c:v>
                </c:pt>
                <c:pt idx="16">
                  <c:v>24.268574999999998</c:v>
                </c:pt>
                <c:pt idx="17">
                  <c:v>24.255244999999999</c:v>
                </c:pt>
                <c:pt idx="18">
                  <c:v>24.236832</c:v>
                </c:pt>
                <c:pt idx="19">
                  <c:v>24.236827999999999</c:v>
                </c:pt>
                <c:pt idx="21">
                  <c:v>24.153559000000001</c:v>
                </c:pt>
                <c:pt idx="22">
                  <c:v>24.134143999999999</c:v>
                </c:pt>
                <c:pt idx="23">
                  <c:v>24.105841000000002</c:v>
                </c:pt>
                <c:pt idx="24">
                  <c:v>24.064959999999999</c:v>
                </c:pt>
                <c:pt idx="25">
                  <c:v>24.033770000000001</c:v>
                </c:pt>
                <c:pt idx="26">
                  <c:v>23.993435000000002</c:v>
                </c:pt>
                <c:pt idx="27">
                  <c:v>23.950811000000002</c:v>
                </c:pt>
                <c:pt idx="28">
                  <c:v>23.910640000000001</c:v>
                </c:pt>
                <c:pt idx="29">
                  <c:v>23.854565999999998</c:v>
                </c:pt>
                <c:pt idx="30">
                  <c:v>23.801064</c:v>
                </c:pt>
                <c:pt idx="31">
                  <c:v>23.766220000000001</c:v>
                </c:pt>
                <c:pt idx="32">
                  <c:v>23.731549999999999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E-4143-83D0-723C586EC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751568"/>
        <c:axId val="455751896"/>
      </c:scatterChart>
      <c:valAx>
        <c:axId val="45575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51896"/>
        <c:crosses val="autoZero"/>
        <c:crossBetween val="midCat"/>
      </c:valAx>
      <c:valAx>
        <c:axId val="45575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5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FAU filled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40769903762"/>
          <c:y val="0.14399314668999708"/>
          <c:w val="0.83061570428696418"/>
          <c:h val="0.71597207565549148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'Flexibility Window'!$D$5:$D$29</c:f>
              <c:numCache>
                <c:formatCode>General</c:formatCode>
                <c:ptCount val="25"/>
                <c:pt idx="0">
                  <c:v>24.355</c:v>
                </c:pt>
                <c:pt idx="1">
                  <c:v>24.375</c:v>
                </c:pt>
                <c:pt idx="2">
                  <c:v>24.414999999999999</c:v>
                </c:pt>
                <c:pt idx="3">
                  <c:v>24.454999999999998</c:v>
                </c:pt>
                <c:pt idx="4">
                  <c:v>24.495000000000001</c:v>
                </c:pt>
                <c:pt idx="5">
                  <c:v>24.535</c:v>
                </c:pt>
                <c:pt idx="6">
                  <c:v>24.574999999999999</c:v>
                </c:pt>
                <c:pt idx="7">
                  <c:v>24.614999999999998</c:v>
                </c:pt>
                <c:pt idx="8">
                  <c:v>24.655000000000001</c:v>
                </c:pt>
                <c:pt idx="9">
                  <c:v>24.695</c:v>
                </c:pt>
                <c:pt idx="10">
                  <c:v>24.734999999999999</c:v>
                </c:pt>
                <c:pt idx="11">
                  <c:v>24.774999999999999</c:v>
                </c:pt>
                <c:pt idx="12">
                  <c:v>24.815000000000001</c:v>
                </c:pt>
                <c:pt idx="13">
                  <c:v>24.855</c:v>
                </c:pt>
                <c:pt idx="14">
                  <c:v>24.895</c:v>
                </c:pt>
                <c:pt idx="15">
                  <c:v>24.934999999999999</c:v>
                </c:pt>
                <c:pt idx="16">
                  <c:v>24.954999999999998</c:v>
                </c:pt>
                <c:pt idx="17">
                  <c:v>24.965</c:v>
                </c:pt>
                <c:pt idx="18">
                  <c:v>24.335000000000001</c:v>
                </c:pt>
                <c:pt idx="19">
                  <c:v>24.315000000000001</c:v>
                </c:pt>
                <c:pt idx="20">
                  <c:v>24.274999999999999</c:v>
                </c:pt>
                <c:pt idx="21">
                  <c:v>24.234999999999999</c:v>
                </c:pt>
                <c:pt idx="22">
                  <c:v>24.195</c:v>
                </c:pt>
                <c:pt idx="23">
                  <c:v>24.155000000000001</c:v>
                </c:pt>
                <c:pt idx="24">
                  <c:v>24.145</c:v>
                </c:pt>
              </c:numCache>
            </c:numRef>
          </c:xVal>
          <c:yVal>
            <c:numRef>
              <c:f>'Flexibility Window'!$G$5:$G$29</c:f>
              <c:numCache>
                <c:formatCode>General</c:formatCode>
                <c:ptCount val="25"/>
                <c:pt idx="0">
                  <c:v>14446.558538879999</c:v>
                </c:pt>
                <c:pt idx="1">
                  <c:v>14482.17773438</c:v>
                </c:pt>
                <c:pt idx="2">
                  <c:v>14553.59167338</c:v>
                </c:pt>
                <c:pt idx="3">
                  <c:v>14625.239996370001</c:v>
                </c:pt>
                <c:pt idx="4">
                  <c:v>14697.123087370001</c:v>
                </c:pt>
                <c:pt idx="5">
                  <c:v>14769.24133037</c:v>
                </c:pt>
                <c:pt idx="6">
                  <c:v>14841.595109370001</c:v>
                </c:pt>
                <c:pt idx="7">
                  <c:v>14914.184808370001</c:v>
                </c:pt>
                <c:pt idx="8">
                  <c:v>14987.010811370001</c:v>
                </c:pt>
                <c:pt idx="9">
                  <c:v>15060.07350237</c:v>
                </c:pt>
                <c:pt idx="10">
                  <c:v>15133.373265370001</c:v>
                </c:pt>
                <c:pt idx="11">
                  <c:v>15206.910484370001</c:v>
                </c:pt>
                <c:pt idx="12">
                  <c:v>15280.68554337</c:v>
                </c:pt>
                <c:pt idx="13">
                  <c:v>15354.69882637</c:v>
                </c:pt>
                <c:pt idx="14">
                  <c:v>15428.95071737</c:v>
                </c:pt>
                <c:pt idx="15">
                  <c:v>15503.441600370001</c:v>
                </c:pt>
                <c:pt idx="16">
                  <c:v>15540.77678387</c:v>
                </c:pt>
                <c:pt idx="17">
                  <c:v>15559.466832120001</c:v>
                </c:pt>
                <c:pt idx="18">
                  <c:v>14410.99779537</c:v>
                </c:pt>
                <c:pt idx="19">
                  <c:v>14375.495455869999</c:v>
                </c:pt>
                <c:pt idx="20">
                  <c:v>14304.66579687</c:v>
                </c:pt>
                <c:pt idx="21">
                  <c:v>14234.06917787</c:v>
                </c:pt>
                <c:pt idx="22">
                  <c:v>14163.70521487</c:v>
                </c:pt>
                <c:pt idx="23">
                  <c:v>14093.573523880001</c:v>
                </c:pt>
                <c:pt idx="24">
                  <c:v>14076.1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E8-4DC1-8378-E872F59CE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86432"/>
        <c:axId val="130787008"/>
      </c:scatterChart>
      <c:valAx>
        <c:axId val="13078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306456489108354"/>
              <c:y val="0.945875747490326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0787008"/>
        <c:crosses val="autoZero"/>
        <c:crossBetween val="midCat"/>
      </c:valAx>
      <c:valAx>
        <c:axId val="130787008"/>
        <c:scaling>
          <c:orientation val="minMax"/>
          <c:max val="16000"/>
          <c:min val="13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Volume (Å</a:t>
                </a:r>
                <a:r>
                  <a:rPr lang="en-ZA" baseline="30000"/>
                  <a:t>3</a:t>
                </a:r>
                <a:r>
                  <a:rPr lang="en-ZA" baseline="0"/>
                  <a:t>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786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FAU filled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>
              <a:noFill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Sheet1!$E$5:$E$37</c:f>
              <c:numCache>
                <c:formatCode>General</c:formatCode>
                <c:ptCount val="33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</c:numCache>
            </c:numRef>
          </c:xVal>
          <c:yVal>
            <c:numRef>
              <c:f>Sheet1!$F$5:$F$37</c:f>
              <c:numCache>
                <c:formatCode>General</c:formatCode>
                <c:ptCount val="33"/>
                <c:pt idx="0">
                  <c:v>24.632342999999999</c:v>
                </c:pt>
                <c:pt idx="1">
                  <c:v>24.585685999999999</c:v>
                </c:pt>
                <c:pt idx="3">
                  <c:v>24.569509</c:v>
                </c:pt>
                <c:pt idx="4">
                  <c:v>24.520161999999999</c:v>
                </c:pt>
                <c:pt idx="5">
                  <c:v>24.500540999999998</c:v>
                </c:pt>
                <c:pt idx="6">
                  <c:v>24.476896</c:v>
                </c:pt>
                <c:pt idx="7">
                  <c:v>24.455777999999999</c:v>
                </c:pt>
                <c:pt idx="8">
                  <c:v>24.434313</c:v>
                </c:pt>
                <c:pt idx="9">
                  <c:v>24.413599999999999</c:v>
                </c:pt>
                <c:pt idx="10">
                  <c:v>24.391413</c:v>
                </c:pt>
                <c:pt idx="11">
                  <c:v>24.367180000000001</c:v>
                </c:pt>
                <c:pt idx="12">
                  <c:v>24.347439000000001</c:v>
                </c:pt>
                <c:pt idx="13">
                  <c:v>24.328748000000001</c:v>
                </c:pt>
                <c:pt idx="14">
                  <c:v>24.305401</c:v>
                </c:pt>
                <c:pt idx="15">
                  <c:v>24.290731000000001</c:v>
                </c:pt>
                <c:pt idx="16">
                  <c:v>24.268574999999998</c:v>
                </c:pt>
                <c:pt idx="17">
                  <c:v>24.255244999999999</c:v>
                </c:pt>
                <c:pt idx="18">
                  <c:v>24.236832</c:v>
                </c:pt>
                <c:pt idx="19">
                  <c:v>24.236827999999999</c:v>
                </c:pt>
                <c:pt idx="21">
                  <c:v>24.153559000000001</c:v>
                </c:pt>
                <c:pt idx="22">
                  <c:v>24.134143999999999</c:v>
                </c:pt>
                <c:pt idx="23">
                  <c:v>24.105841000000002</c:v>
                </c:pt>
                <c:pt idx="24">
                  <c:v>24.064959999999999</c:v>
                </c:pt>
                <c:pt idx="25">
                  <c:v>24.033770000000001</c:v>
                </c:pt>
                <c:pt idx="26">
                  <c:v>23.993435000000002</c:v>
                </c:pt>
                <c:pt idx="27">
                  <c:v>23.950811000000002</c:v>
                </c:pt>
                <c:pt idx="28">
                  <c:v>23.910640000000001</c:v>
                </c:pt>
                <c:pt idx="29">
                  <c:v>23.854565999999998</c:v>
                </c:pt>
                <c:pt idx="30">
                  <c:v>23.801064</c:v>
                </c:pt>
                <c:pt idx="31">
                  <c:v>23.766220000000001</c:v>
                </c:pt>
                <c:pt idx="32">
                  <c:v>23.731549999999999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B8-470E-AA3E-E07749709F33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Sheet1!$E$38:$E$45</c:f>
              <c:numCache>
                <c:formatCode>General</c:formatCode>
                <c:ptCount val="8"/>
                <c:pt idx="0">
                  <c:v>4.76</c:v>
                </c:pt>
                <c:pt idx="1">
                  <c:v>4.5250000000000004</c:v>
                </c:pt>
                <c:pt idx="2">
                  <c:v>4.0150000000000006</c:v>
                </c:pt>
                <c:pt idx="3">
                  <c:v>3.5049999999999999</c:v>
                </c:pt>
                <c:pt idx="4">
                  <c:v>2.915</c:v>
                </c:pt>
                <c:pt idx="5">
                  <c:v>1.39</c:v>
                </c:pt>
                <c:pt idx="6">
                  <c:v>1.0900000000000001</c:v>
                </c:pt>
                <c:pt idx="7">
                  <c:v>0.53500000000000003</c:v>
                </c:pt>
              </c:numCache>
            </c:numRef>
          </c:xVal>
          <c:yVal>
            <c:numRef>
              <c:f>Sheet1!$F$38:$F$45</c:f>
              <c:numCache>
                <c:formatCode>General</c:formatCode>
                <c:ptCount val="8"/>
                <c:pt idx="0">
                  <c:v>23.717569000000001</c:v>
                </c:pt>
                <c:pt idx="1">
                  <c:v>23.720610000000001</c:v>
                </c:pt>
                <c:pt idx="2">
                  <c:v>23.743518000000002</c:v>
                </c:pt>
                <c:pt idx="3">
                  <c:v>23.786909000000001</c:v>
                </c:pt>
                <c:pt idx="4">
                  <c:v>23.859448</c:v>
                </c:pt>
                <c:pt idx="5">
                  <c:v>24.244344999999999</c:v>
                </c:pt>
                <c:pt idx="6">
                  <c:v>24.309111999999999</c:v>
                </c:pt>
                <c:pt idx="7">
                  <c:v>24.443802999999999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B8-470E-AA3E-E0774970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31264"/>
        <c:axId val="172931840"/>
      </c:scatterChart>
      <c:scatterChart>
        <c:scatterStyle val="smoothMarker"/>
        <c:varyColors val="0"/>
        <c:ser>
          <c:idx val="2"/>
          <c:order val="2"/>
          <c:tx>
            <c:v>Lower edge</c:v>
          </c:tx>
          <c:marker>
            <c:symbol val="none"/>
          </c:marker>
          <c:xVal>
            <c:numRef>
              <c:f>Sheet1!$U$5:$U$45</c:f>
              <c:numCache>
                <c:formatCode>General</c:formatCode>
                <c:ptCount val="41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0">
                  <c:v>0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  <c:pt idx="33">
                  <c:v>4.76</c:v>
                </c:pt>
                <c:pt idx="34">
                  <c:v>4.5250000000000004</c:v>
                </c:pt>
                <c:pt idx="35">
                  <c:v>4.0150000000000006</c:v>
                </c:pt>
                <c:pt idx="36">
                  <c:v>3.5049999999999999</c:v>
                </c:pt>
                <c:pt idx="37">
                  <c:v>2.915</c:v>
                </c:pt>
                <c:pt idx="38">
                  <c:v>1.39</c:v>
                </c:pt>
                <c:pt idx="39">
                  <c:v>1.0900000000000001</c:v>
                </c:pt>
                <c:pt idx="40">
                  <c:v>0.53500000000000003</c:v>
                </c:pt>
              </c:numCache>
            </c:numRef>
          </c:xVal>
          <c:yVal>
            <c:numRef>
              <c:f>Sheet1!$V$5:$V$45</c:f>
              <c:numCache>
                <c:formatCode>General</c:formatCode>
                <c:ptCount val="41"/>
                <c:pt idx="0">
                  <c:v>24.145</c:v>
                </c:pt>
                <c:pt idx="1">
                  <c:v>24.145</c:v>
                </c:pt>
                <c:pt idx="2">
                  <c:v>24.145</c:v>
                </c:pt>
                <c:pt idx="3">
                  <c:v>24.145</c:v>
                </c:pt>
                <c:pt idx="4">
                  <c:v>24.145</c:v>
                </c:pt>
                <c:pt idx="5">
                  <c:v>24.145</c:v>
                </c:pt>
                <c:pt idx="6">
                  <c:v>24.145</c:v>
                </c:pt>
                <c:pt idx="7">
                  <c:v>24.145</c:v>
                </c:pt>
                <c:pt idx="8">
                  <c:v>24.145</c:v>
                </c:pt>
                <c:pt idx="9">
                  <c:v>24.145</c:v>
                </c:pt>
                <c:pt idx="10">
                  <c:v>24.145</c:v>
                </c:pt>
                <c:pt idx="11">
                  <c:v>24.145</c:v>
                </c:pt>
                <c:pt idx="12">
                  <c:v>24.145</c:v>
                </c:pt>
                <c:pt idx="13">
                  <c:v>24.145</c:v>
                </c:pt>
                <c:pt idx="14">
                  <c:v>24.145</c:v>
                </c:pt>
                <c:pt idx="15">
                  <c:v>24.145</c:v>
                </c:pt>
                <c:pt idx="16">
                  <c:v>24.145</c:v>
                </c:pt>
                <c:pt idx="17">
                  <c:v>24.145</c:v>
                </c:pt>
                <c:pt idx="18">
                  <c:v>24.145</c:v>
                </c:pt>
                <c:pt idx="19">
                  <c:v>24.145</c:v>
                </c:pt>
                <c:pt idx="20">
                  <c:v>24.145</c:v>
                </c:pt>
                <c:pt idx="21">
                  <c:v>24.145</c:v>
                </c:pt>
                <c:pt idx="22">
                  <c:v>24.145</c:v>
                </c:pt>
                <c:pt idx="23">
                  <c:v>24.145</c:v>
                </c:pt>
                <c:pt idx="24">
                  <c:v>24.145</c:v>
                </c:pt>
                <c:pt idx="25">
                  <c:v>24.145</c:v>
                </c:pt>
                <c:pt idx="26">
                  <c:v>24.145</c:v>
                </c:pt>
                <c:pt idx="27">
                  <c:v>24.145</c:v>
                </c:pt>
                <c:pt idx="28">
                  <c:v>24.145</c:v>
                </c:pt>
                <c:pt idx="29">
                  <c:v>24.145</c:v>
                </c:pt>
                <c:pt idx="30">
                  <c:v>24.145</c:v>
                </c:pt>
                <c:pt idx="31">
                  <c:v>24.145</c:v>
                </c:pt>
                <c:pt idx="32">
                  <c:v>24.145</c:v>
                </c:pt>
                <c:pt idx="33">
                  <c:v>24.145</c:v>
                </c:pt>
                <c:pt idx="34">
                  <c:v>24.145</c:v>
                </c:pt>
                <c:pt idx="35">
                  <c:v>24.145</c:v>
                </c:pt>
                <c:pt idx="36">
                  <c:v>24.145</c:v>
                </c:pt>
                <c:pt idx="37">
                  <c:v>24.145</c:v>
                </c:pt>
                <c:pt idx="38">
                  <c:v>24.145</c:v>
                </c:pt>
                <c:pt idx="39">
                  <c:v>24.145</c:v>
                </c:pt>
                <c:pt idx="40">
                  <c:v>24.145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F4-44A2-BB6B-949CF5DE81FE}"/>
            </c:ext>
          </c:extLst>
        </c:ser>
        <c:ser>
          <c:idx val="3"/>
          <c:order val="3"/>
          <c:tx>
            <c:v>Upper edge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Sheet1!$U$5:$U$45</c:f>
              <c:numCache>
                <c:formatCode>General</c:formatCode>
                <c:ptCount val="41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0">
                  <c:v>0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  <c:pt idx="33">
                  <c:v>4.76</c:v>
                </c:pt>
                <c:pt idx="34">
                  <c:v>4.5250000000000004</c:v>
                </c:pt>
                <c:pt idx="35">
                  <c:v>4.0150000000000006</c:v>
                </c:pt>
                <c:pt idx="36">
                  <c:v>3.5049999999999999</c:v>
                </c:pt>
                <c:pt idx="37">
                  <c:v>2.915</c:v>
                </c:pt>
                <c:pt idx="38">
                  <c:v>1.39</c:v>
                </c:pt>
                <c:pt idx="39">
                  <c:v>1.0900000000000001</c:v>
                </c:pt>
                <c:pt idx="40">
                  <c:v>0.53500000000000003</c:v>
                </c:pt>
              </c:numCache>
            </c:numRef>
          </c:xVal>
          <c:yVal>
            <c:numRef>
              <c:f>Sheet1!$W$5:$W$45</c:f>
              <c:numCache>
                <c:formatCode>General</c:formatCode>
                <c:ptCount val="41"/>
                <c:pt idx="0">
                  <c:v>24.965</c:v>
                </c:pt>
                <c:pt idx="1">
                  <c:v>24.965</c:v>
                </c:pt>
                <c:pt idx="2">
                  <c:v>24.965</c:v>
                </c:pt>
                <c:pt idx="3">
                  <c:v>24.965</c:v>
                </c:pt>
                <c:pt idx="4">
                  <c:v>24.965</c:v>
                </c:pt>
                <c:pt idx="5">
                  <c:v>24.965</c:v>
                </c:pt>
                <c:pt idx="6">
                  <c:v>24.965</c:v>
                </c:pt>
                <c:pt idx="7">
                  <c:v>24.965</c:v>
                </c:pt>
                <c:pt idx="8">
                  <c:v>24.965</c:v>
                </c:pt>
                <c:pt idx="9">
                  <c:v>24.965</c:v>
                </c:pt>
                <c:pt idx="10">
                  <c:v>24.965</c:v>
                </c:pt>
                <c:pt idx="11">
                  <c:v>24.965</c:v>
                </c:pt>
                <c:pt idx="12">
                  <c:v>24.965</c:v>
                </c:pt>
                <c:pt idx="13">
                  <c:v>24.965</c:v>
                </c:pt>
                <c:pt idx="14">
                  <c:v>24.965</c:v>
                </c:pt>
                <c:pt idx="15">
                  <c:v>24.965</c:v>
                </c:pt>
                <c:pt idx="16">
                  <c:v>24.965</c:v>
                </c:pt>
                <c:pt idx="17">
                  <c:v>24.965</c:v>
                </c:pt>
                <c:pt idx="18">
                  <c:v>24.965</c:v>
                </c:pt>
                <c:pt idx="19">
                  <c:v>24.965</c:v>
                </c:pt>
                <c:pt idx="20">
                  <c:v>24.965</c:v>
                </c:pt>
                <c:pt idx="21">
                  <c:v>24.965</c:v>
                </c:pt>
                <c:pt idx="22">
                  <c:v>24.965</c:v>
                </c:pt>
                <c:pt idx="23">
                  <c:v>24.965</c:v>
                </c:pt>
                <c:pt idx="24">
                  <c:v>24.965</c:v>
                </c:pt>
                <c:pt idx="25">
                  <c:v>24.965</c:v>
                </c:pt>
                <c:pt idx="26">
                  <c:v>24.965</c:v>
                </c:pt>
                <c:pt idx="27">
                  <c:v>24.965</c:v>
                </c:pt>
                <c:pt idx="28">
                  <c:v>24.965</c:v>
                </c:pt>
                <c:pt idx="29">
                  <c:v>24.965</c:v>
                </c:pt>
                <c:pt idx="30">
                  <c:v>24.965</c:v>
                </c:pt>
                <c:pt idx="31">
                  <c:v>24.965</c:v>
                </c:pt>
                <c:pt idx="32">
                  <c:v>24.965</c:v>
                </c:pt>
                <c:pt idx="33">
                  <c:v>24.965</c:v>
                </c:pt>
                <c:pt idx="34">
                  <c:v>24.965</c:v>
                </c:pt>
                <c:pt idx="35">
                  <c:v>24.965</c:v>
                </c:pt>
                <c:pt idx="36">
                  <c:v>24.965</c:v>
                </c:pt>
                <c:pt idx="37">
                  <c:v>24.965</c:v>
                </c:pt>
                <c:pt idx="38">
                  <c:v>24.965</c:v>
                </c:pt>
                <c:pt idx="39">
                  <c:v>24.965</c:v>
                </c:pt>
                <c:pt idx="40">
                  <c:v>24.965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F4-44A2-BB6B-949CF5DE8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31264"/>
        <c:axId val="172931840"/>
      </c:scatterChart>
      <c:valAx>
        <c:axId val="172931264"/>
        <c:scaling>
          <c:orientation val="minMax"/>
          <c:max val="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1840"/>
        <c:crosses val="autoZero"/>
        <c:crossBetween val="midCat"/>
        <c:majorUnit val="1"/>
      </c:valAx>
      <c:valAx>
        <c:axId val="17293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a</a:t>
                </a:r>
                <a:r>
                  <a:rPr lang="en-GB" sz="1400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FAU empty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plus>
            <c:minus>
              <c:numRef>
                <c:f>[1]Sheet1!$G$5:$G$33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[1]Sheet1!$E$5:$E$33</c:f>
              <c:numCache>
                <c:formatCode>General</c:formatCode>
                <c:ptCount val="29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</c:numCache>
            </c:numRef>
          </c:xVal>
          <c:yVal>
            <c:numRef>
              <c:f>[1]Sheet1!$F$5:$F$33</c:f>
              <c:numCache>
                <c:formatCode>General</c:formatCode>
                <c:ptCount val="29"/>
                <c:pt idx="0">
                  <c:v>24.615456999999999</c:v>
                </c:pt>
                <c:pt idx="1">
                  <c:v>24.602902</c:v>
                </c:pt>
                <c:pt idx="2">
                  <c:v>24.579519000000001</c:v>
                </c:pt>
                <c:pt idx="3">
                  <c:v>24.566675</c:v>
                </c:pt>
                <c:pt idx="4">
                  <c:v>24.548508000000002</c:v>
                </c:pt>
                <c:pt idx="5">
                  <c:v>24.533102</c:v>
                </c:pt>
                <c:pt idx="6">
                  <c:v>24.519904</c:v>
                </c:pt>
                <c:pt idx="7">
                  <c:v>24.496570999999999</c:v>
                </c:pt>
                <c:pt idx="8">
                  <c:v>24.476208</c:v>
                </c:pt>
                <c:pt idx="9">
                  <c:v>24.462168999999999</c:v>
                </c:pt>
                <c:pt idx="10">
                  <c:v>24.436129000000001</c:v>
                </c:pt>
                <c:pt idx="11">
                  <c:v>24.413262</c:v>
                </c:pt>
                <c:pt idx="12">
                  <c:v>24.39132</c:v>
                </c:pt>
                <c:pt idx="13">
                  <c:v>24.372610000000002</c:v>
                </c:pt>
                <c:pt idx="14">
                  <c:v>24.353162000000001</c:v>
                </c:pt>
                <c:pt idx="15">
                  <c:v>24.333310999999998</c:v>
                </c:pt>
                <c:pt idx="16">
                  <c:v>24.310845</c:v>
                </c:pt>
                <c:pt idx="17">
                  <c:v>24.288837999999998</c:v>
                </c:pt>
                <c:pt idx="18">
                  <c:v>24.265651999999999</c:v>
                </c:pt>
                <c:pt idx="19">
                  <c:v>24.248495999999999</c:v>
                </c:pt>
                <c:pt idx="20">
                  <c:v>24.231081</c:v>
                </c:pt>
                <c:pt idx="21">
                  <c:v>24.210408999999999</c:v>
                </c:pt>
                <c:pt idx="22">
                  <c:v>24.195627000000002</c:v>
                </c:pt>
                <c:pt idx="23">
                  <c:v>24.158875999999999</c:v>
                </c:pt>
                <c:pt idx="24">
                  <c:v>24.118509</c:v>
                </c:pt>
                <c:pt idx="25">
                  <c:v>24.099807999999999</c:v>
                </c:pt>
                <c:pt idx="26">
                  <c:v>24.090975</c:v>
                </c:pt>
                <c:pt idx="27">
                  <c:v>24.070112999999999</c:v>
                </c:pt>
                <c:pt idx="28">
                  <c:v>24.036384000000002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5-457C-9E94-238EA4199A6F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plus>
            <c:minus>
              <c:numRef>
                <c:f>[1]Sheet1!$G$34:$G$40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[1]Sheet1!$E$34:$E$40</c:f>
              <c:numCache>
                <c:formatCode>General</c:formatCode>
                <c:ptCount val="7"/>
                <c:pt idx="0">
                  <c:v>3.5199999999999996</c:v>
                </c:pt>
                <c:pt idx="1">
                  <c:v>3.0649999999999999</c:v>
                </c:pt>
                <c:pt idx="2">
                  <c:v>2.76</c:v>
                </c:pt>
                <c:pt idx="3">
                  <c:v>2.3849999999999998</c:v>
                </c:pt>
                <c:pt idx="4">
                  <c:v>1.9649999999999999</c:v>
                </c:pt>
                <c:pt idx="5">
                  <c:v>1.0649999999999999</c:v>
                </c:pt>
                <c:pt idx="6">
                  <c:v>0.51500000000000001</c:v>
                </c:pt>
              </c:numCache>
            </c:numRef>
          </c:xVal>
          <c:yVal>
            <c:numRef>
              <c:f>[1]Sheet1!$F$34:$F$40</c:f>
              <c:numCache>
                <c:formatCode>General</c:formatCode>
                <c:ptCount val="7"/>
                <c:pt idx="0">
                  <c:v>24.036557999999999</c:v>
                </c:pt>
                <c:pt idx="1">
                  <c:v>24.067881</c:v>
                </c:pt>
                <c:pt idx="2">
                  <c:v>24.100023</c:v>
                </c:pt>
                <c:pt idx="3">
                  <c:v>24.174385000000001</c:v>
                </c:pt>
                <c:pt idx="4">
                  <c:v>24.276795</c:v>
                </c:pt>
                <c:pt idx="5">
                  <c:v>24.429508999999999</c:v>
                </c:pt>
                <c:pt idx="6">
                  <c:v>24.540559999999999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65-457C-9E94-238EA4199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11968"/>
        <c:axId val="175812544"/>
      </c:scatterChart>
      <c:valAx>
        <c:axId val="17581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2544"/>
        <c:crosses val="autoZero"/>
        <c:crossBetween val="midCat"/>
      </c:valAx>
      <c:valAx>
        <c:axId val="17581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a</a:t>
                </a:r>
                <a:r>
                  <a:rPr lang="en-GB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1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FAU filled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Sheet1!$E$5:$E$37</c:f>
              <c:numCache>
                <c:formatCode>General</c:formatCode>
                <c:ptCount val="33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</c:numCache>
            </c:numRef>
          </c:xVal>
          <c:yVal>
            <c:numRef>
              <c:f>Sheet1!$F$5:$F$37</c:f>
              <c:numCache>
                <c:formatCode>General</c:formatCode>
                <c:ptCount val="33"/>
                <c:pt idx="0">
                  <c:v>24.632342999999999</c:v>
                </c:pt>
                <c:pt idx="1">
                  <c:v>24.585685999999999</c:v>
                </c:pt>
                <c:pt idx="3">
                  <c:v>24.569509</c:v>
                </c:pt>
                <c:pt idx="4">
                  <c:v>24.520161999999999</c:v>
                </c:pt>
                <c:pt idx="5">
                  <c:v>24.500540999999998</c:v>
                </c:pt>
                <c:pt idx="6">
                  <c:v>24.476896</c:v>
                </c:pt>
                <c:pt idx="7">
                  <c:v>24.455777999999999</c:v>
                </c:pt>
                <c:pt idx="8">
                  <c:v>24.434313</c:v>
                </c:pt>
                <c:pt idx="9">
                  <c:v>24.413599999999999</c:v>
                </c:pt>
                <c:pt idx="10">
                  <c:v>24.391413</c:v>
                </c:pt>
                <c:pt idx="11">
                  <c:v>24.367180000000001</c:v>
                </c:pt>
                <c:pt idx="12">
                  <c:v>24.347439000000001</c:v>
                </c:pt>
                <c:pt idx="13">
                  <c:v>24.328748000000001</c:v>
                </c:pt>
                <c:pt idx="14">
                  <c:v>24.305401</c:v>
                </c:pt>
                <c:pt idx="15">
                  <c:v>24.290731000000001</c:v>
                </c:pt>
                <c:pt idx="16">
                  <c:v>24.268574999999998</c:v>
                </c:pt>
                <c:pt idx="17">
                  <c:v>24.255244999999999</c:v>
                </c:pt>
                <c:pt idx="18">
                  <c:v>24.236832</c:v>
                </c:pt>
                <c:pt idx="19">
                  <c:v>24.236827999999999</c:v>
                </c:pt>
                <c:pt idx="21">
                  <c:v>24.153559000000001</c:v>
                </c:pt>
                <c:pt idx="22">
                  <c:v>24.134143999999999</c:v>
                </c:pt>
                <c:pt idx="23">
                  <c:v>24.105841000000002</c:v>
                </c:pt>
                <c:pt idx="24">
                  <c:v>24.064959999999999</c:v>
                </c:pt>
                <c:pt idx="25">
                  <c:v>24.033770000000001</c:v>
                </c:pt>
                <c:pt idx="26">
                  <c:v>23.993435000000002</c:v>
                </c:pt>
                <c:pt idx="27">
                  <c:v>23.950811000000002</c:v>
                </c:pt>
                <c:pt idx="28">
                  <c:v>23.910640000000001</c:v>
                </c:pt>
                <c:pt idx="29">
                  <c:v>23.854565999999998</c:v>
                </c:pt>
                <c:pt idx="30">
                  <c:v>23.801064</c:v>
                </c:pt>
                <c:pt idx="31">
                  <c:v>23.766220000000001</c:v>
                </c:pt>
                <c:pt idx="32">
                  <c:v>23.731549999999999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68-4F77-9551-ACF9568084DD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Sheet1!$E$38:$E$45</c:f>
              <c:numCache>
                <c:formatCode>General</c:formatCode>
                <c:ptCount val="8"/>
                <c:pt idx="0">
                  <c:v>4.76</c:v>
                </c:pt>
                <c:pt idx="1">
                  <c:v>4.5250000000000004</c:v>
                </c:pt>
                <c:pt idx="2">
                  <c:v>4.0150000000000006</c:v>
                </c:pt>
                <c:pt idx="3">
                  <c:v>3.5049999999999999</c:v>
                </c:pt>
                <c:pt idx="4">
                  <c:v>2.915</c:v>
                </c:pt>
                <c:pt idx="5">
                  <c:v>1.39</c:v>
                </c:pt>
                <c:pt idx="6">
                  <c:v>1.0900000000000001</c:v>
                </c:pt>
                <c:pt idx="7">
                  <c:v>0.53500000000000003</c:v>
                </c:pt>
              </c:numCache>
            </c:numRef>
          </c:xVal>
          <c:yVal>
            <c:numRef>
              <c:f>Sheet1!$F$38:$F$45</c:f>
              <c:numCache>
                <c:formatCode>General</c:formatCode>
                <c:ptCount val="8"/>
                <c:pt idx="0">
                  <c:v>23.717569000000001</c:v>
                </c:pt>
                <c:pt idx="1">
                  <c:v>23.720610000000001</c:v>
                </c:pt>
                <c:pt idx="2">
                  <c:v>23.743518000000002</c:v>
                </c:pt>
                <c:pt idx="3">
                  <c:v>23.786909000000001</c:v>
                </c:pt>
                <c:pt idx="4">
                  <c:v>23.859448</c:v>
                </c:pt>
                <c:pt idx="5">
                  <c:v>24.244344999999999</c:v>
                </c:pt>
                <c:pt idx="6">
                  <c:v>24.309111999999999</c:v>
                </c:pt>
                <c:pt idx="7">
                  <c:v>24.443802999999999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68-4F77-9551-ACF956808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14848"/>
        <c:axId val="175815424"/>
      </c:scatterChart>
      <c:valAx>
        <c:axId val="175814848"/>
        <c:scaling>
          <c:orientation val="minMax"/>
          <c:max val="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5424"/>
        <c:crosses val="autoZero"/>
        <c:crossBetween val="midCat"/>
        <c:majorUnit val="1"/>
      </c:valAx>
      <c:valAx>
        <c:axId val="17581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a</a:t>
                </a:r>
                <a:r>
                  <a:rPr lang="en-GB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4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FAU </a:t>
            </a:r>
            <a:r>
              <a:rPr lang="en-GB">
                <a:solidFill>
                  <a:schemeClr val="accent1"/>
                </a:solidFill>
              </a:rPr>
              <a:t>empty</a:t>
            </a:r>
            <a:r>
              <a:rPr lang="en-GB"/>
              <a:t> vs </a:t>
            </a:r>
            <a:r>
              <a:rPr lang="en-GB">
                <a:solidFill>
                  <a:srgbClr val="FF0000"/>
                </a:solidFill>
              </a:rPr>
              <a:t>filled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Empty Comp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plus>
            <c:minus>
              <c:numRef>
                <c:f>[1]Sheet1!$G$5:$G$33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[1]Sheet1!$E$5:$E$33</c:f>
              <c:numCache>
                <c:formatCode>General</c:formatCode>
                <c:ptCount val="29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</c:numCache>
            </c:numRef>
          </c:xVal>
          <c:yVal>
            <c:numRef>
              <c:f>[1]Sheet1!$F$5:$F$33</c:f>
              <c:numCache>
                <c:formatCode>General</c:formatCode>
                <c:ptCount val="29"/>
                <c:pt idx="0">
                  <c:v>24.615456999999999</c:v>
                </c:pt>
                <c:pt idx="1">
                  <c:v>24.602902</c:v>
                </c:pt>
                <c:pt idx="2">
                  <c:v>24.579519000000001</c:v>
                </c:pt>
                <c:pt idx="3">
                  <c:v>24.566675</c:v>
                </c:pt>
                <c:pt idx="4">
                  <c:v>24.548508000000002</c:v>
                </c:pt>
                <c:pt idx="5">
                  <c:v>24.533102</c:v>
                </c:pt>
                <c:pt idx="6">
                  <c:v>24.519904</c:v>
                </c:pt>
                <c:pt idx="7">
                  <c:v>24.496570999999999</c:v>
                </c:pt>
                <c:pt idx="8">
                  <c:v>24.476208</c:v>
                </c:pt>
                <c:pt idx="9">
                  <c:v>24.462168999999999</c:v>
                </c:pt>
                <c:pt idx="10">
                  <c:v>24.436129000000001</c:v>
                </c:pt>
                <c:pt idx="11">
                  <c:v>24.413262</c:v>
                </c:pt>
                <c:pt idx="12">
                  <c:v>24.39132</c:v>
                </c:pt>
                <c:pt idx="13">
                  <c:v>24.372610000000002</c:v>
                </c:pt>
                <c:pt idx="14">
                  <c:v>24.353162000000001</c:v>
                </c:pt>
                <c:pt idx="15">
                  <c:v>24.333310999999998</c:v>
                </c:pt>
                <c:pt idx="16">
                  <c:v>24.310845</c:v>
                </c:pt>
                <c:pt idx="17">
                  <c:v>24.288837999999998</c:v>
                </c:pt>
                <c:pt idx="18">
                  <c:v>24.265651999999999</c:v>
                </c:pt>
                <c:pt idx="19">
                  <c:v>24.248495999999999</c:v>
                </c:pt>
                <c:pt idx="20">
                  <c:v>24.231081</c:v>
                </c:pt>
                <c:pt idx="21">
                  <c:v>24.210408999999999</c:v>
                </c:pt>
                <c:pt idx="22">
                  <c:v>24.195627000000002</c:v>
                </c:pt>
                <c:pt idx="23">
                  <c:v>24.158875999999999</c:v>
                </c:pt>
                <c:pt idx="24">
                  <c:v>24.118509</c:v>
                </c:pt>
                <c:pt idx="25">
                  <c:v>24.099807999999999</c:v>
                </c:pt>
                <c:pt idx="26">
                  <c:v>24.090975</c:v>
                </c:pt>
                <c:pt idx="27">
                  <c:v>24.070112999999999</c:v>
                </c:pt>
                <c:pt idx="28">
                  <c:v>24.036384000000002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2-45AB-ABF0-A7A443D13902}"/>
            </c:ext>
          </c:extLst>
        </c:ser>
        <c:ser>
          <c:idx val="1"/>
          <c:order val="1"/>
          <c:tx>
            <c:v>Empty Decomp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plus>
            <c:minus>
              <c:numRef>
                <c:f>[1]Sheet1!$G$34:$G$40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[1]Sheet1!$E$33:$E$40</c:f>
              <c:numCache>
                <c:formatCode>General</c:formatCode>
                <c:ptCount val="8"/>
                <c:pt idx="0">
                  <c:v>3.7250000000000001</c:v>
                </c:pt>
                <c:pt idx="1">
                  <c:v>3.5199999999999996</c:v>
                </c:pt>
                <c:pt idx="2">
                  <c:v>3.0649999999999999</c:v>
                </c:pt>
                <c:pt idx="3">
                  <c:v>2.76</c:v>
                </c:pt>
                <c:pt idx="4">
                  <c:v>2.3849999999999998</c:v>
                </c:pt>
                <c:pt idx="5">
                  <c:v>1.9649999999999999</c:v>
                </c:pt>
                <c:pt idx="6">
                  <c:v>1.0649999999999999</c:v>
                </c:pt>
                <c:pt idx="7">
                  <c:v>0.51500000000000001</c:v>
                </c:pt>
              </c:numCache>
            </c:numRef>
          </c:xVal>
          <c:yVal>
            <c:numRef>
              <c:f>[1]Sheet1!$F$33:$F$40</c:f>
              <c:numCache>
                <c:formatCode>General</c:formatCode>
                <c:ptCount val="8"/>
                <c:pt idx="0">
                  <c:v>24.036384000000002</c:v>
                </c:pt>
                <c:pt idx="1">
                  <c:v>24.036557999999999</c:v>
                </c:pt>
                <c:pt idx="2">
                  <c:v>24.067881</c:v>
                </c:pt>
                <c:pt idx="3">
                  <c:v>24.100023</c:v>
                </c:pt>
                <c:pt idx="4">
                  <c:v>24.174385000000001</c:v>
                </c:pt>
                <c:pt idx="5">
                  <c:v>24.276795</c:v>
                </c:pt>
                <c:pt idx="6">
                  <c:v>24.429508999999999</c:v>
                </c:pt>
                <c:pt idx="7">
                  <c:v>24.540559999999999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72-45AB-ABF0-A7A443D13902}"/>
            </c:ext>
          </c:extLst>
        </c:ser>
        <c:ser>
          <c:idx val="2"/>
          <c:order val="2"/>
          <c:tx>
            <c:v>Filled Comp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Sheet1!$E$5:$E$37</c:f>
              <c:numCache>
                <c:formatCode>General</c:formatCode>
                <c:ptCount val="33"/>
                <c:pt idx="0">
                  <c:v>0</c:v>
                </c:pt>
                <c:pt idx="1">
                  <c:v>0.22500000000000001</c:v>
                </c:pt>
                <c:pt idx="2">
                  <c:v>0.29499999999999998</c:v>
                </c:pt>
                <c:pt idx="3">
                  <c:v>0.39</c:v>
                </c:pt>
                <c:pt idx="4">
                  <c:v>0.495</c:v>
                </c:pt>
                <c:pt idx="5">
                  <c:v>0.6</c:v>
                </c:pt>
                <c:pt idx="6">
                  <c:v>0.71</c:v>
                </c:pt>
                <c:pt idx="7">
                  <c:v>0.81</c:v>
                </c:pt>
                <c:pt idx="8">
                  <c:v>0.91</c:v>
                </c:pt>
                <c:pt idx="9">
                  <c:v>1.0049999999999999</c:v>
                </c:pt>
                <c:pt idx="10">
                  <c:v>1.105</c:v>
                </c:pt>
                <c:pt idx="11">
                  <c:v>1.2149999999999999</c:v>
                </c:pt>
                <c:pt idx="12">
                  <c:v>1.3149999999999999</c:v>
                </c:pt>
                <c:pt idx="13">
                  <c:v>1.41</c:v>
                </c:pt>
                <c:pt idx="14">
                  <c:v>1.5249999999999999</c:v>
                </c:pt>
                <c:pt idx="15">
                  <c:v>1.605</c:v>
                </c:pt>
                <c:pt idx="16">
                  <c:v>1.72</c:v>
                </c:pt>
                <c:pt idx="17">
                  <c:v>1.8050000000000002</c:v>
                </c:pt>
                <c:pt idx="18">
                  <c:v>1.91</c:v>
                </c:pt>
                <c:pt idx="19">
                  <c:v>2.0199999999999996</c:v>
                </c:pt>
                <c:pt idx="21">
                  <c:v>2.5149999999999997</c:v>
                </c:pt>
                <c:pt idx="22">
                  <c:v>2.7549999999999999</c:v>
                </c:pt>
                <c:pt idx="23">
                  <c:v>2.9950000000000001</c:v>
                </c:pt>
                <c:pt idx="24">
                  <c:v>3.2649999999999997</c:v>
                </c:pt>
                <c:pt idx="25">
                  <c:v>3.51</c:v>
                </c:pt>
                <c:pt idx="26">
                  <c:v>3.76</c:v>
                </c:pt>
                <c:pt idx="27">
                  <c:v>4.01</c:v>
                </c:pt>
                <c:pt idx="28">
                  <c:v>4.2949999999999999</c:v>
                </c:pt>
                <c:pt idx="29">
                  <c:v>4.57</c:v>
                </c:pt>
                <c:pt idx="30">
                  <c:v>4.75</c:v>
                </c:pt>
                <c:pt idx="31">
                  <c:v>4.8949999999999996</c:v>
                </c:pt>
                <c:pt idx="32">
                  <c:v>5.0500000000000007</c:v>
                </c:pt>
              </c:numCache>
            </c:numRef>
          </c:xVal>
          <c:yVal>
            <c:numRef>
              <c:f>Sheet1!$F$5:$F$37</c:f>
              <c:numCache>
                <c:formatCode>General</c:formatCode>
                <c:ptCount val="33"/>
                <c:pt idx="0">
                  <c:v>24.632342999999999</c:v>
                </c:pt>
                <c:pt idx="1">
                  <c:v>24.585685999999999</c:v>
                </c:pt>
                <c:pt idx="3">
                  <c:v>24.569509</c:v>
                </c:pt>
                <c:pt idx="4">
                  <c:v>24.520161999999999</c:v>
                </c:pt>
                <c:pt idx="5">
                  <c:v>24.500540999999998</c:v>
                </c:pt>
                <c:pt idx="6">
                  <c:v>24.476896</c:v>
                </c:pt>
                <c:pt idx="7">
                  <c:v>24.455777999999999</c:v>
                </c:pt>
                <c:pt idx="8">
                  <c:v>24.434313</c:v>
                </c:pt>
                <c:pt idx="9">
                  <c:v>24.413599999999999</c:v>
                </c:pt>
                <c:pt idx="10">
                  <c:v>24.391413</c:v>
                </c:pt>
                <c:pt idx="11">
                  <c:v>24.367180000000001</c:v>
                </c:pt>
                <c:pt idx="12">
                  <c:v>24.347439000000001</c:v>
                </c:pt>
                <c:pt idx="13">
                  <c:v>24.328748000000001</c:v>
                </c:pt>
                <c:pt idx="14">
                  <c:v>24.305401</c:v>
                </c:pt>
                <c:pt idx="15">
                  <c:v>24.290731000000001</c:v>
                </c:pt>
                <c:pt idx="16">
                  <c:v>24.268574999999998</c:v>
                </c:pt>
                <c:pt idx="17">
                  <c:v>24.255244999999999</c:v>
                </c:pt>
                <c:pt idx="18">
                  <c:v>24.236832</c:v>
                </c:pt>
                <c:pt idx="19">
                  <c:v>24.236827999999999</c:v>
                </c:pt>
                <c:pt idx="21">
                  <c:v>24.153559000000001</c:v>
                </c:pt>
                <c:pt idx="22">
                  <c:v>24.134143999999999</c:v>
                </c:pt>
                <c:pt idx="23">
                  <c:v>24.105841000000002</c:v>
                </c:pt>
                <c:pt idx="24">
                  <c:v>24.064959999999999</c:v>
                </c:pt>
                <c:pt idx="25">
                  <c:v>24.033770000000001</c:v>
                </c:pt>
                <c:pt idx="26">
                  <c:v>23.993435000000002</c:v>
                </c:pt>
                <c:pt idx="27">
                  <c:v>23.950811000000002</c:v>
                </c:pt>
                <c:pt idx="28">
                  <c:v>23.910640000000001</c:v>
                </c:pt>
                <c:pt idx="29">
                  <c:v>23.854565999999998</c:v>
                </c:pt>
                <c:pt idx="30">
                  <c:v>23.801064</c:v>
                </c:pt>
                <c:pt idx="31">
                  <c:v>23.766220000000001</c:v>
                </c:pt>
                <c:pt idx="32">
                  <c:v>23.731549999999999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72-45AB-ABF0-A7A443D13902}"/>
            </c:ext>
          </c:extLst>
        </c:ser>
        <c:ser>
          <c:idx val="3"/>
          <c:order val="3"/>
          <c:tx>
            <c:v>Filled Decomp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Sheet1!$E$37:$E$45</c:f>
              <c:numCache>
                <c:formatCode>General</c:formatCode>
                <c:ptCount val="9"/>
                <c:pt idx="0">
                  <c:v>5.0500000000000007</c:v>
                </c:pt>
                <c:pt idx="1">
                  <c:v>4.76</c:v>
                </c:pt>
                <c:pt idx="2">
                  <c:v>4.5250000000000004</c:v>
                </c:pt>
                <c:pt idx="3">
                  <c:v>4.0150000000000006</c:v>
                </c:pt>
                <c:pt idx="4">
                  <c:v>3.5049999999999999</c:v>
                </c:pt>
                <c:pt idx="5">
                  <c:v>2.915</c:v>
                </c:pt>
                <c:pt idx="6">
                  <c:v>1.39</c:v>
                </c:pt>
                <c:pt idx="7">
                  <c:v>1.0900000000000001</c:v>
                </c:pt>
                <c:pt idx="8">
                  <c:v>0.53500000000000003</c:v>
                </c:pt>
              </c:numCache>
            </c:numRef>
          </c:xVal>
          <c:yVal>
            <c:numRef>
              <c:f>Sheet1!$F$37:$F$45</c:f>
              <c:numCache>
                <c:formatCode>General</c:formatCode>
                <c:ptCount val="9"/>
                <c:pt idx="0">
                  <c:v>23.731549999999999</c:v>
                </c:pt>
                <c:pt idx="1">
                  <c:v>23.717569000000001</c:v>
                </c:pt>
                <c:pt idx="2">
                  <c:v>23.720610000000001</c:v>
                </c:pt>
                <c:pt idx="3">
                  <c:v>23.743518000000002</c:v>
                </c:pt>
                <c:pt idx="4">
                  <c:v>23.786909000000001</c:v>
                </c:pt>
                <c:pt idx="5">
                  <c:v>23.859448</c:v>
                </c:pt>
                <c:pt idx="6">
                  <c:v>24.244344999999999</c:v>
                </c:pt>
                <c:pt idx="7">
                  <c:v>24.309111999999999</c:v>
                </c:pt>
                <c:pt idx="8">
                  <c:v>24.443802999999999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72-45AB-ABF0-A7A443D13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672768"/>
        <c:axId val="241673344"/>
      </c:scatterChart>
      <c:valAx>
        <c:axId val="24167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673344"/>
        <c:crosses val="autoZero"/>
        <c:crossBetween val="midCat"/>
      </c:valAx>
      <c:valAx>
        <c:axId val="24167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a</a:t>
                </a:r>
                <a:r>
                  <a:rPr lang="en-GB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672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5</xdr:row>
      <xdr:rowOff>166687</xdr:rowOff>
    </xdr:from>
    <xdr:to>
      <xdr:col>14</xdr:col>
      <xdr:colOff>495300</xdr:colOff>
      <xdr:row>20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BE6A88-4094-47C5-A24C-307D1D25E2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1</xdr:row>
      <xdr:rowOff>38100</xdr:rowOff>
    </xdr:from>
    <xdr:to>
      <xdr:col>19</xdr:col>
      <xdr:colOff>514351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EB45BB-1AD1-4E3A-830D-24106B07B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78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18</xdr:row>
      <xdr:rowOff>133350</xdr:rowOff>
    </xdr:from>
    <xdr:to>
      <xdr:col>18</xdr:col>
      <xdr:colOff>523875</xdr:colOff>
      <xdr:row>36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7919AA-DBB5-47D0-AB9D-BD0CC54E2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228600</xdr:colOff>
      <xdr:row>0</xdr:row>
      <xdr:rowOff>133350</xdr:rowOff>
    </xdr:from>
    <xdr:to>
      <xdr:col>18</xdr:col>
      <xdr:colOff>514350</xdr:colOff>
      <xdr:row>18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1670A1-353B-4EC2-8AD2-884A15FD9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0</xdr:row>
      <xdr:rowOff>114300</xdr:rowOff>
    </xdr:from>
    <xdr:to>
      <xdr:col>8</xdr:col>
      <xdr:colOff>514350</xdr:colOff>
      <xdr:row>18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6320C4-66DE-47E5-B8C1-AC17F95E43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AppData/Local/Temp/zFAUe%20Pawley%20Refin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stry/ResearchProjects/ASartbaeva/EB-CH1250/Analysis%20Data/ID15%20Compression%20ch5258/ESRF_GASP_simulations_ML/ESRF%20experimental%20data/FAUf/Flexibility%20window%20FAUfill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E5">
            <v>0</v>
          </cell>
          <cell r="F5">
            <v>24.615456999999999</v>
          </cell>
          <cell r="G5">
            <v>1.55E-4</v>
          </cell>
        </row>
        <row r="6">
          <cell r="E6">
            <v>0.06</v>
          </cell>
          <cell r="F6">
            <v>24.602902</v>
          </cell>
          <cell r="G6">
            <v>1.6899999999999999E-4</v>
          </cell>
        </row>
        <row r="7">
          <cell r="E7">
            <v>9.5000000000000001E-2</v>
          </cell>
          <cell r="F7">
            <v>24.579519000000001</v>
          </cell>
          <cell r="G7">
            <v>1.7100000000000001E-4</v>
          </cell>
        </row>
        <row r="8">
          <cell r="E8">
            <v>0.215</v>
          </cell>
          <cell r="F8">
            <v>24.566675</v>
          </cell>
          <cell r="G8">
            <v>1.7899999999999999E-4</v>
          </cell>
        </row>
        <row r="9">
          <cell r="E9">
            <v>0.31</v>
          </cell>
          <cell r="F9">
            <v>24.548508000000002</v>
          </cell>
          <cell r="G9">
            <v>1.8100000000000001E-4</v>
          </cell>
        </row>
        <row r="10">
          <cell r="E10">
            <v>0.41000000000000003</v>
          </cell>
          <cell r="F10">
            <v>24.533102</v>
          </cell>
          <cell r="G10">
            <v>1.7899999999999999E-4</v>
          </cell>
        </row>
        <row r="11">
          <cell r="E11">
            <v>0.505</v>
          </cell>
          <cell r="F11">
            <v>24.519904</v>
          </cell>
          <cell r="G11">
            <v>1.84E-4</v>
          </cell>
        </row>
        <row r="12">
          <cell r="E12">
            <v>0.63500000000000001</v>
          </cell>
          <cell r="F12">
            <v>24.496570999999999</v>
          </cell>
          <cell r="G12">
            <v>1.8900000000000001E-4</v>
          </cell>
        </row>
        <row r="13">
          <cell r="E13">
            <v>0.75</v>
          </cell>
          <cell r="F13">
            <v>24.476208</v>
          </cell>
          <cell r="G13">
            <v>1.93E-4</v>
          </cell>
        </row>
        <row r="14">
          <cell r="E14">
            <v>0.84499999999999997</v>
          </cell>
          <cell r="F14">
            <v>24.462168999999999</v>
          </cell>
          <cell r="G14">
            <v>1.9900000000000001E-4</v>
          </cell>
        </row>
        <row r="15">
          <cell r="E15">
            <v>0.95</v>
          </cell>
          <cell r="F15">
            <v>24.436129000000001</v>
          </cell>
          <cell r="G15">
            <v>2.0000000000000001E-4</v>
          </cell>
        </row>
        <row r="16">
          <cell r="E16">
            <v>1.07</v>
          </cell>
          <cell r="F16">
            <v>24.413262</v>
          </cell>
          <cell r="G16">
            <v>2.0799999999999999E-4</v>
          </cell>
        </row>
        <row r="17">
          <cell r="E17">
            <v>1.165</v>
          </cell>
          <cell r="F17">
            <v>24.39132</v>
          </cell>
          <cell r="G17">
            <v>2.1800000000000001E-4</v>
          </cell>
        </row>
        <row r="18">
          <cell r="E18">
            <v>1.25</v>
          </cell>
          <cell r="F18">
            <v>24.372610000000002</v>
          </cell>
          <cell r="G18">
            <v>2.22E-4</v>
          </cell>
        </row>
        <row r="19">
          <cell r="E19">
            <v>1.3450000000000002</v>
          </cell>
          <cell r="F19">
            <v>24.353162000000001</v>
          </cell>
          <cell r="G19">
            <v>2.3000000000000001E-4</v>
          </cell>
        </row>
        <row r="20">
          <cell r="E20">
            <v>1.44</v>
          </cell>
          <cell r="F20">
            <v>24.333310999999998</v>
          </cell>
          <cell r="G20">
            <v>2.41E-4</v>
          </cell>
        </row>
        <row r="21">
          <cell r="E21">
            <v>1.54</v>
          </cell>
          <cell r="F21">
            <v>24.310845</v>
          </cell>
          <cell r="G21">
            <v>2.4899999999999998E-4</v>
          </cell>
        </row>
        <row r="22">
          <cell r="E22">
            <v>1.645</v>
          </cell>
          <cell r="F22">
            <v>24.288837999999998</v>
          </cell>
          <cell r="G22">
            <v>2.5500000000000002E-4</v>
          </cell>
        </row>
        <row r="23">
          <cell r="E23">
            <v>1.7549999999999999</v>
          </cell>
          <cell r="F23">
            <v>24.265651999999999</v>
          </cell>
          <cell r="G23">
            <v>2.5799999999999998E-4</v>
          </cell>
        </row>
        <row r="24">
          <cell r="E24">
            <v>1.8450000000000002</v>
          </cell>
          <cell r="F24">
            <v>24.248495999999999</v>
          </cell>
          <cell r="G24">
            <v>2.6699999999999998E-4</v>
          </cell>
        </row>
        <row r="25">
          <cell r="E25">
            <v>1.9249999999999998</v>
          </cell>
          <cell r="F25">
            <v>24.231081</v>
          </cell>
          <cell r="G25">
            <v>2.5700000000000001E-4</v>
          </cell>
        </row>
        <row r="26">
          <cell r="E26">
            <v>2.04</v>
          </cell>
          <cell r="F26">
            <v>24.210408999999999</v>
          </cell>
          <cell r="G26">
            <v>2.8200000000000002E-4</v>
          </cell>
        </row>
        <row r="27">
          <cell r="E27">
            <v>2.12</v>
          </cell>
          <cell r="F27">
            <v>24.195627000000002</v>
          </cell>
          <cell r="G27">
            <v>2.7799999999999998E-4</v>
          </cell>
        </row>
        <row r="28">
          <cell r="E28">
            <v>2.36</v>
          </cell>
          <cell r="F28">
            <v>24.158875999999999</v>
          </cell>
          <cell r="G28">
            <v>2.9300000000000002E-4</v>
          </cell>
        </row>
        <row r="29">
          <cell r="E29">
            <v>2.76</v>
          </cell>
          <cell r="F29">
            <v>24.118509</v>
          </cell>
          <cell r="G29">
            <v>4.0200000000000001E-4</v>
          </cell>
        </row>
        <row r="30">
          <cell r="E30">
            <v>3.01</v>
          </cell>
          <cell r="F30">
            <v>24.099807999999999</v>
          </cell>
          <cell r="G30">
            <v>5.6700000000000001E-4</v>
          </cell>
        </row>
        <row r="31">
          <cell r="E31">
            <v>3.2549999999999999</v>
          </cell>
          <cell r="F31">
            <v>24.090975</v>
          </cell>
          <cell r="G31">
            <v>8.4699999999999999E-4</v>
          </cell>
        </row>
        <row r="32">
          <cell r="E32">
            <v>3.49</v>
          </cell>
          <cell r="F32">
            <v>24.070112999999999</v>
          </cell>
          <cell r="G32">
            <v>1.0759999999999999E-3</v>
          </cell>
        </row>
        <row r="33">
          <cell r="E33">
            <v>3.7250000000000001</v>
          </cell>
          <cell r="F33">
            <v>24.036384000000002</v>
          </cell>
          <cell r="G33">
            <v>1.4499999999999999E-3</v>
          </cell>
        </row>
        <row r="34">
          <cell r="E34">
            <v>3.5199999999999996</v>
          </cell>
          <cell r="F34">
            <v>24.036557999999999</v>
          </cell>
          <cell r="G34">
            <v>1.7110000000000001E-3</v>
          </cell>
        </row>
        <row r="35">
          <cell r="E35">
            <v>3.0649999999999999</v>
          </cell>
          <cell r="F35">
            <v>24.067881</v>
          </cell>
          <cell r="G35">
            <v>1.8680000000000001E-3</v>
          </cell>
        </row>
        <row r="36">
          <cell r="E36">
            <v>2.76</v>
          </cell>
          <cell r="F36">
            <v>24.100023</v>
          </cell>
          <cell r="G36">
            <v>1.915E-3</v>
          </cell>
        </row>
        <row r="37">
          <cell r="E37">
            <v>2.3849999999999998</v>
          </cell>
          <cell r="F37">
            <v>24.174385000000001</v>
          </cell>
          <cell r="G37">
            <v>2.0019999999999999E-3</v>
          </cell>
        </row>
        <row r="38">
          <cell r="E38">
            <v>1.9649999999999999</v>
          </cell>
          <cell r="F38">
            <v>24.276795</v>
          </cell>
          <cell r="G38">
            <v>2.0690000000000001E-3</v>
          </cell>
        </row>
        <row r="39">
          <cell r="E39">
            <v>1.0649999999999999</v>
          </cell>
          <cell r="F39">
            <v>24.429508999999999</v>
          </cell>
          <cell r="G39">
            <v>2.15E-3</v>
          </cell>
        </row>
        <row r="40">
          <cell r="E40">
            <v>0.51500000000000001</v>
          </cell>
          <cell r="F40">
            <v>24.540559999999999</v>
          </cell>
          <cell r="G40">
            <v>1.905E-3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xed"/>
      <sheetName val="Strained"/>
      <sheetName val="Sheet3"/>
    </sheetNames>
    <sheetDataSet>
      <sheetData sheetId="0">
        <row r="5">
          <cell r="D5">
            <v>24.355</v>
          </cell>
          <cell r="G5">
            <v>14446.558538879999</v>
          </cell>
        </row>
        <row r="6">
          <cell r="D6">
            <v>24.375</v>
          </cell>
          <cell r="G6">
            <v>14482.17773438</v>
          </cell>
        </row>
        <row r="7">
          <cell r="D7">
            <v>24.414999999999999</v>
          </cell>
          <cell r="G7">
            <v>14553.59167338</v>
          </cell>
        </row>
        <row r="8">
          <cell r="D8">
            <v>24.454999999999998</v>
          </cell>
          <cell r="G8">
            <v>14625.239996370001</v>
          </cell>
        </row>
        <row r="9">
          <cell r="D9">
            <v>24.495000000000001</v>
          </cell>
          <cell r="G9">
            <v>14697.123087370001</v>
          </cell>
        </row>
        <row r="10">
          <cell r="D10">
            <v>24.535</v>
          </cell>
          <cell r="G10">
            <v>14769.24133037</v>
          </cell>
        </row>
        <row r="11">
          <cell r="D11">
            <v>24.574999999999999</v>
          </cell>
          <cell r="G11">
            <v>14841.595109370001</v>
          </cell>
        </row>
        <row r="12">
          <cell r="D12">
            <v>24.614999999999998</v>
          </cell>
          <cell r="G12">
            <v>14914.184808370001</v>
          </cell>
        </row>
        <row r="13">
          <cell r="D13">
            <v>24.655000000000001</v>
          </cell>
          <cell r="G13">
            <v>14987.010811370001</v>
          </cell>
        </row>
        <row r="14">
          <cell r="D14">
            <v>24.695</v>
          </cell>
          <cell r="G14">
            <v>15060.07350237</v>
          </cell>
        </row>
        <row r="15">
          <cell r="D15">
            <v>24.734999999999999</v>
          </cell>
          <cell r="G15">
            <v>15133.373265370001</v>
          </cell>
        </row>
        <row r="16">
          <cell r="D16">
            <v>24.774999999999999</v>
          </cell>
          <cell r="G16">
            <v>15206.910484370001</v>
          </cell>
        </row>
        <row r="17">
          <cell r="D17">
            <v>24.815000000000001</v>
          </cell>
          <cell r="G17">
            <v>15280.68554337</v>
          </cell>
        </row>
        <row r="18">
          <cell r="D18">
            <v>24.855</v>
          </cell>
          <cell r="G18">
            <v>15354.69882637</v>
          </cell>
        </row>
        <row r="19">
          <cell r="D19">
            <v>24.895</v>
          </cell>
          <cell r="G19">
            <v>15428.95071737</v>
          </cell>
        </row>
        <row r="20">
          <cell r="D20">
            <v>24.934999999999999</v>
          </cell>
          <cell r="G20">
            <v>15503.441600370001</v>
          </cell>
        </row>
        <row r="21">
          <cell r="D21">
            <v>24.954999999999998</v>
          </cell>
          <cell r="G21">
            <v>15540.77678387</v>
          </cell>
        </row>
        <row r="22">
          <cell r="D22">
            <v>24.965</v>
          </cell>
          <cell r="G22">
            <v>15559.466832120001</v>
          </cell>
        </row>
        <row r="23">
          <cell r="D23">
            <v>24.335000000000001</v>
          </cell>
          <cell r="G23">
            <v>14410.99779537</v>
          </cell>
        </row>
        <row r="24">
          <cell r="D24">
            <v>24.315000000000001</v>
          </cell>
          <cell r="G24">
            <v>14375.495455869999</v>
          </cell>
        </row>
        <row r="25">
          <cell r="D25">
            <v>24.274999999999999</v>
          </cell>
          <cell r="G25">
            <v>14304.66579687</v>
          </cell>
        </row>
        <row r="26">
          <cell r="D26">
            <v>24.234999999999999</v>
          </cell>
          <cell r="G26">
            <v>14234.06917787</v>
          </cell>
        </row>
        <row r="27">
          <cell r="D27">
            <v>24.195</v>
          </cell>
          <cell r="G27">
            <v>14163.70521487</v>
          </cell>
        </row>
        <row r="28">
          <cell r="D28">
            <v>24.155000000000001</v>
          </cell>
          <cell r="G28">
            <v>14093.573523880001</v>
          </cell>
        </row>
        <row r="29">
          <cell r="D29">
            <v>24.145</v>
          </cell>
          <cell r="G29">
            <v>14076.1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W45"/>
  <sheetViews>
    <sheetView tabSelected="1" workbookViewId="0">
      <selection activeCell="J3" sqref="J3"/>
    </sheetView>
  </sheetViews>
  <sheetFormatPr defaultRowHeight="15" x14ac:dyDescent="0.25"/>
  <cols>
    <col min="1" max="1" width="9.7109375" bestFit="1" customWidth="1"/>
    <col min="2" max="2" width="13.5703125" bestFit="1" customWidth="1"/>
    <col min="3" max="3" width="18.42578125" bestFit="1" customWidth="1"/>
    <col min="4" max="4" width="17.5703125" bestFit="1" customWidth="1"/>
    <col min="5" max="5" width="16.42578125" bestFit="1" customWidth="1"/>
    <col min="6" max="6" width="15.140625" customWidth="1"/>
  </cols>
  <sheetData>
    <row r="2" spans="2:23" ht="18.75" x14ac:dyDescent="0.3">
      <c r="B2" s="2" t="s">
        <v>42</v>
      </c>
      <c r="C2" s="2"/>
      <c r="D2" s="2" t="s">
        <v>43</v>
      </c>
      <c r="E2" s="2"/>
      <c r="G2" s="3"/>
    </row>
    <row r="4" spans="2:23" x14ac:dyDescent="0.25">
      <c r="B4" s="1" t="s">
        <v>0</v>
      </c>
      <c r="C4" s="1" t="s">
        <v>39</v>
      </c>
      <c r="D4" s="1" t="s">
        <v>40</v>
      </c>
      <c r="E4" s="1" t="s">
        <v>41</v>
      </c>
      <c r="F4" s="1" t="s">
        <v>1</v>
      </c>
      <c r="G4" s="1" t="s">
        <v>2</v>
      </c>
      <c r="U4" t="s">
        <v>49</v>
      </c>
      <c r="V4" t="s">
        <v>50</v>
      </c>
      <c r="W4" t="s">
        <v>51</v>
      </c>
    </row>
    <row r="5" spans="2:23" x14ac:dyDescent="0.25">
      <c r="B5" s="5" t="s">
        <v>3</v>
      </c>
      <c r="C5">
        <v>0</v>
      </c>
      <c r="D5">
        <v>0</v>
      </c>
      <c r="E5">
        <f>AVERAGE(C5:D5)</f>
        <v>0</v>
      </c>
      <c r="F5">
        <v>24.632342999999999</v>
      </c>
      <c r="G5">
        <v>1.9900000000000001E-4</v>
      </c>
      <c r="I5">
        <v>24.631952999999999</v>
      </c>
      <c r="J5">
        <v>1.18E-4</v>
      </c>
      <c r="U5">
        <f>E5</f>
        <v>0</v>
      </c>
      <c r="V5">
        <v>24.145</v>
      </c>
      <c r="W5">
        <v>24.965</v>
      </c>
    </row>
    <row r="6" spans="2:23" x14ac:dyDescent="0.25">
      <c r="B6" s="5" t="s">
        <v>5</v>
      </c>
      <c r="C6">
        <v>0.23</v>
      </c>
      <c r="D6">
        <v>0.22</v>
      </c>
      <c r="E6">
        <f>AVERAGE(C6:D6)</f>
        <v>0.22500000000000001</v>
      </c>
      <c r="F6">
        <v>24.585685999999999</v>
      </c>
      <c r="G6">
        <v>1.94E-4</v>
      </c>
      <c r="U6">
        <f t="shared" ref="U6:U45" si="0">E6</f>
        <v>0.22500000000000001</v>
      </c>
      <c r="V6">
        <v>24.145</v>
      </c>
      <c r="W6">
        <v>24.965</v>
      </c>
    </row>
    <row r="7" spans="2:23" x14ac:dyDescent="0.25">
      <c r="B7" s="5" t="s">
        <v>4</v>
      </c>
      <c r="C7">
        <v>0.3</v>
      </c>
      <c r="D7">
        <v>0.28999999999999998</v>
      </c>
      <c r="E7">
        <f t="shared" ref="E7:E45" si="1">AVERAGE(C7:D7)</f>
        <v>0.29499999999999998</v>
      </c>
      <c r="U7">
        <f t="shared" si="0"/>
        <v>0.29499999999999998</v>
      </c>
      <c r="V7">
        <v>24.145</v>
      </c>
      <c r="W7">
        <v>24.965</v>
      </c>
    </row>
    <row r="8" spans="2:23" x14ac:dyDescent="0.25">
      <c r="B8" s="5" t="s">
        <v>6</v>
      </c>
      <c r="C8">
        <v>0.4</v>
      </c>
      <c r="D8">
        <v>0.38</v>
      </c>
      <c r="E8">
        <f t="shared" si="1"/>
        <v>0.39</v>
      </c>
      <c r="F8">
        <v>24.569509</v>
      </c>
      <c r="G8">
        <v>1.9900000000000001E-4</v>
      </c>
      <c r="U8">
        <f t="shared" si="0"/>
        <v>0.39</v>
      </c>
      <c r="V8">
        <v>24.145</v>
      </c>
      <c r="W8">
        <v>24.965</v>
      </c>
    </row>
    <row r="9" spans="2:23" x14ac:dyDescent="0.25">
      <c r="B9" s="5" t="s">
        <v>7</v>
      </c>
      <c r="C9">
        <v>0.5</v>
      </c>
      <c r="D9">
        <v>0.49</v>
      </c>
      <c r="E9">
        <f t="shared" si="1"/>
        <v>0.495</v>
      </c>
      <c r="F9">
        <v>24.520161999999999</v>
      </c>
      <c r="G9">
        <v>2.1499999999999999E-4</v>
      </c>
      <c r="U9">
        <f t="shared" si="0"/>
        <v>0.495</v>
      </c>
      <c r="V9">
        <v>24.145</v>
      </c>
      <c r="W9">
        <v>24.965</v>
      </c>
    </row>
    <row r="10" spans="2:23" x14ac:dyDescent="0.25">
      <c r="B10" s="5" t="s">
        <v>8</v>
      </c>
      <c r="C10">
        <v>0.61</v>
      </c>
      <c r="D10">
        <v>0.59</v>
      </c>
      <c r="E10">
        <f t="shared" si="1"/>
        <v>0.6</v>
      </c>
      <c r="F10">
        <v>24.500540999999998</v>
      </c>
      <c r="G10">
        <v>2.2900000000000001E-4</v>
      </c>
      <c r="U10">
        <f t="shared" si="0"/>
        <v>0.6</v>
      </c>
      <c r="V10">
        <v>24.145</v>
      </c>
      <c r="W10">
        <v>24.965</v>
      </c>
    </row>
    <row r="11" spans="2:23" x14ac:dyDescent="0.25">
      <c r="B11" s="5" t="s">
        <v>9</v>
      </c>
      <c r="C11">
        <v>0.71</v>
      </c>
      <c r="D11">
        <v>0.71</v>
      </c>
      <c r="E11">
        <f t="shared" si="1"/>
        <v>0.71</v>
      </c>
      <c r="F11">
        <v>24.476896</v>
      </c>
      <c r="G11">
        <v>2.34E-4</v>
      </c>
      <c r="U11">
        <f t="shared" si="0"/>
        <v>0.71</v>
      </c>
      <c r="V11">
        <v>24.145</v>
      </c>
      <c r="W11">
        <v>24.965</v>
      </c>
    </row>
    <row r="12" spans="2:23" x14ac:dyDescent="0.25">
      <c r="B12" s="5" t="s">
        <v>10</v>
      </c>
      <c r="C12">
        <v>0.81</v>
      </c>
      <c r="D12">
        <v>0.81</v>
      </c>
      <c r="E12">
        <f t="shared" si="1"/>
        <v>0.81</v>
      </c>
      <c r="F12">
        <v>24.455777999999999</v>
      </c>
      <c r="G12">
        <v>2.43E-4</v>
      </c>
      <c r="U12">
        <f t="shared" si="0"/>
        <v>0.81</v>
      </c>
      <c r="V12">
        <v>24.145</v>
      </c>
      <c r="W12">
        <v>24.965</v>
      </c>
    </row>
    <row r="13" spans="2:23" x14ac:dyDescent="0.25">
      <c r="B13" s="5" t="s">
        <v>11</v>
      </c>
      <c r="C13">
        <v>0.9</v>
      </c>
      <c r="D13">
        <v>0.92</v>
      </c>
      <c r="E13">
        <f t="shared" si="1"/>
        <v>0.91</v>
      </c>
      <c r="F13">
        <v>24.434313</v>
      </c>
      <c r="G13">
        <v>2.4899999999999998E-4</v>
      </c>
      <c r="U13">
        <f t="shared" si="0"/>
        <v>0.91</v>
      </c>
      <c r="V13">
        <v>24.145</v>
      </c>
      <c r="W13">
        <v>24.965</v>
      </c>
    </row>
    <row r="14" spans="2:23" x14ac:dyDescent="0.25">
      <c r="B14" s="5" t="s">
        <v>12</v>
      </c>
      <c r="C14">
        <v>1</v>
      </c>
      <c r="D14">
        <v>1.01</v>
      </c>
      <c r="E14">
        <f t="shared" si="1"/>
        <v>1.0049999999999999</v>
      </c>
      <c r="F14">
        <v>24.413599999999999</v>
      </c>
      <c r="G14">
        <v>2.5500000000000002E-4</v>
      </c>
      <c r="U14">
        <f t="shared" si="0"/>
        <v>1.0049999999999999</v>
      </c>
      <c r="V14">
        <v>24.145</v>
      </c>
      <c r="W14">
        <v>24.965</v>
      </c>
    </row>
    <row r="15" spans="2:23" x14ac:dyDescent="0.25">
      <c r="B15" s="5" t="s">
        <v>13</v>
      </c>
      <c r="C15">
        <v>1.1000000000000001</v>
      </c>
      <c r="D15">
        <v>1.1100000000000001</v>
      </c>
      <c r="E15">
        <f t="shared" si="1"/>
        <v>1.105</v>
      </c>
      <c r="F15">
        <v>24.391413</v>
      </c>
      <c r="G15">
        <v>2.6699999999999998E-4</v>
      </c>
      <c r="U15">
        <f t="shared" si="0"/>
        <v>1.105</v>
      </c>
      <c r="V15">
        <v>24.145</v>
      </c>
      <c r="W15">
        <v>24.965</v>
      </c>
    </row>
    <row r="16" spans="2:23" x14ac:dyDescent="0.25">
      <c r="B16" s="5" t="s">
        <v>14</v>
      </c>
      <c r="C16">
        <v>1.21</v>
      </c>
      <c r="D16">
        <v>1.22</v>
      </c>
      <c r="E16">
        <f t="shared" si="1"/>
        <v>1.2149999999999999</v>
      </c>
      <c r="F16">
        <v>24.367180000000001</v>
      </c>
      <c r="G16">
        <v>2.7099999999999997E-4</v>
      </c>
      <c r="U16">
        <f t="shared" si="0"/>
        <v>1.2149999999999999</v>
      </c>
      <c r="V16">
        <v>24.145</v>
      </c>
      <c r="W16">
        <v>24.965</v>
      </c>
    </row>
    <row r="17" spans="2:23" x14ac:dyDescent="0.25">
      <c r="B17" s="5" t="s">
        <v>15</v>
      </c>
      <c r="C17">
        <v>1.3</v>
      </c>
      <c r="D17">
        <v>1.33</v>
      </c>
      <c r="E17">
        <f t="shared" si="1"/>
        <v>1.3149999999999999</v>
      </c>
      <c r="F17">
        <v>24.347439000000001</v>
      </c>
      <c r="G17">
        <v>2.7700000000000001E-4</v>
      </c>
      <c r="U17">
        <f t="shared" si="0"/>
        <v>1.3149999999999999</v>
      </c>
      <c r="V17">
        <v>24.145</v>
      </c>
      <c r="W17">
        <v>24.965</v>
      </c>
    </row>
    <row r="18" spans="2:23" x14ac:dyDescent="0.25">
      <c r="B18" s="5" t="s">
        <v>16</v>
      </c>
      <c r="C18">
        <v>1.4</v>
      </c>
      <c r="D18">
        <v>1.42</v>
      </c>
      <c r="E18">
        <f t="shared" si="1"/>
        <v>1.41</v>
      </c>
      <c r="F18">
        <v>24.328748000000001</v>
      </c>
      <c r="G18">
        <v>2.8400000000000002E-4</v>
      </c>
      <c r="U18">
        <f t="shared" si="0"/>
        <v>1.41</v>
      </c>
      <c r="V18">
        <v>24.145</v>
      </c>
      <c r="W18">
        <v>24.965</v>
      </c>
    </row>
    <row r="19" spans="2:23" x14ac:dyDescent="0.25">
      <c r="B19" s="5" t="s">
        <v>17</v>
      </c>
      <c r="C19">
        <v>1.52</v>
      </c>
      <c r="D19">
        <v>1.53</v>
      </c>
      <c r="E19">
        <f t="shared" si="1"/>
        <v>1.5249999999999999</v>
      </c>
      <c r="F19">
        <v>24.305401</v>
      </c>
      <c r="G19">
        <v>2.92E-4</v>
      </c>
      <c r="U19">
        <f t="shared" si="0"/>
        <v>1.5249999999999999</v>
      </c>
      <c r="V19">
        <v>24.145</v>
      </c>
      <c r="W19">
        <v>24.965</v>
      </c>
    </row>
    <row r="20" spans="2:23" x14ac:dyDescent="0.25">
      <c r="B20" s="5" t="s">
        <v>18</v>
      </c>
      <c r="C20">
        <v>1.6</v>
      </c>
      <c r="D20">
        <v>1.61</v>
      </c>
      <c r="E20">
        <f t="shared" si="1"/>
        <v>1.605</v>
      </c>
      <c r="F20">
        <v>24.290731000000001</v>
      </c>
      <c r="G20">
        <v>3.0200000000000002E-4</v>
      </c>
      <c r="U20">
        <f t="shared" si="0"/>
        <v>1.605</v>
      </c>
      <c r="V20">
        <v>24.145</v>
      </c>
      <c r="W20">
        <v>24.965</v>
      </c>
    </row>
    <row r="21" spans="2:23" x14ac:dyDescent="0.25">
      <c r="B21" s="5" t="s">
        <v>19</v>
      </c>
      <c r="C21">
        <v>1.71</v>
      </c>
      <c r="D21">
        <v>1.73</v>
      </c>
      <c r="E21">
        <f t="shared" si="1"/>
        <v>1.72</v>
      </c>
      <c r="F21">
        <v>24.268574999999998</v>
      </c>
      <c r="G21">
        <v>3.1300000000000002E-4</v>
      </c>
      <c r="U21">
        <f t="shared" si="0"/>
        <v>1.72</v>
      </c>
      <c r="V21">
        <v>24.145</v>
      </c>
      <c r="W21">
        <v>24.965</v>
      </c>
    </row>
    <row r="22" spans="2:23" x14ac:dyDescent="0.25">
      <c r="B22" s="5" t="s">
        <v>20</v>
      </c>
      <c r="C22">
        <v>1.8</v>
      </c>
      <c r="D22">
        <v>1.81</v>
      </c>
      <c r="E22">
        <f t="shared" si="1"/>
        <v>1.8050000000000002</v>
      </c>
      <c r="F22">
        <v>24.255244999999999</v>
      </c>
      <c r="G22">
        <v>3.1700000000000001E-4</v>
      </c>
      <c r="U22">
        <f t="shared" si="0"/>
        <v>1.8050000000000002</v>
      </c>
      <c r="V22">
        <v>24.145</v>
      </c>
      <c r="W22">
        <v>24.965</v>
      </c>
    </row>
    <row r="23" spans="2:23" x14ac:dyDescent="0.25">
      <c r="B23" s="5" t="s">
        <v>21</v>
      </c>
      <c r="C23">
        <v>1.9</v>
      </c>
      <c r="D23">
        <v>1.92</v>
      </c>
      <c r="E23">
        <f t="shared" si="1"/>
        <v>1.91</v>
      </c>
      <c r="F23">
        <v>24.236832</v>
      </c>
      <c r="G23">
        <v>3.21E-4</v>
      </c>
      <c r="U23">
        <f t="shared" si="0"/>
        <v>1.91</v>
      </c>
      <c r="V23">
        <v>24.145</v>
      </c>
      <c r="W23">
        <v>24.965</v>
      </c>
    </row>
    <row r="24" spans="2:23" x14ac:dyDescent="0.25">
      <c r="B24" s="5" t="s">
        <v>22</v>
      </c>
      <c r="C24">
        <v>2.0099999999999998</v>
      </c>
      <c r="D24">
        <v>2.0299999999999998</v>
      </c>
      <c r="E24">
        <f t="shared" si="1"/>
        <v>2.0199999999999996</v>
      </c>
      <c r="F24">
        <v>24.236827999999999</v>
      </c>
      <c r="G24">
        <v>3.2000000000000003E-4</v>
      </c>
      <c r="U24">
        <f t="shared" si="0"/>
        <v>2.0199999999999996</v>
      </c>
      <c r="V24">
        <v>24.145</v>
      </c>
      <c r="W24">
        <v>24.965</v>
      </c>
    </row>
    <row r="25" spans="2:23" x14ac:dyDescent="0.25">
      <c r="B25" s="5" t="s">
        <v>23</v>
      </c>
      <c r="U25">
        <f t="shared" si="0"/>
        <v>0</v>
      </c>
      <c r="V25">
        <v>24.145</v>
      </c>
      <c r="W25">
        <v>24.965</v>
      </c>
    </row>
    <row r="26" spans="2:23" x14ac:dyDescent="0.25">
      <c r="B26" s="5" t="s">
        <v>24</v>
      </c>
      <c r="C26">
        <v>2.5099999999999998</v>
      </c>
      <c r="D26">
        <v>2.52</v>
      </c>
      <c r="E26">
        <f t="shared" si="1"/>
        <v>2.5149999999999997</v>
      </c>
      <c r="F26">
        <v>24.153559000000001</v>
      </c>
      <c r="G26">
        <v>4.5300000000000001E-4</v>
      </c>
      <c r="U26">
        <f t="shared" si="0"/>
        <v>2.5149999999999997</v>
      </c>
      <c r="V26">
        <v>24.145</v>
      </c>
      <c r="W26">
        <v>24.965</v>
      </c>
    </row>
    <row r="27" spans="2:23" x14ac:dyDescent="0.25">
      <c r="B27" s="5" t="s">
        <v>25</v>
      </c>
      <c r="C27">
        <v>2.75</v>
      </c>
      <c r="D27">
        <v>2.76</v>
      </c>
      <c r="E27">
        <f t="shared" si="1"/>
        <v>2.7549999999999999</v>
      </c>
      <c r="F27">
        <v>24.134143999999999</v>
      </c>
      <c r="G27">
        <v>4.9200000000000003E-4</v>
      </c>
      <c r="U27">
        <f t="shared" si="0"/>
        <v>2.7549999999999999</v>
      </c>
      <c r="V27">
        <v>24.145</v>
      </c>
      <c r="W27">
        <v>24.965</v>
      </c>
    </row>
    <row r="28" spans="2:23" x14ac:dyDescent="0.25">
      <c r="B28" s="5" t="s">
        <v>26</v>
      </c>
      <c r="C28">
        <v>2.99</v>
      </c>
      <c r="D28">
        <v>3</v>
      </c>
      <c r="E28">
        <f t="shared" si="1"/>
        <v>2.9950000000000001</v>
      </c>
      <c r="F28">
        <v>24.105841000000002</v>
      </c>
      <c r="G28">
        <v>5.2899999999999996E-4</v>
      </c>
      <c r="U28">
        <f t="shared" si="0"/>
        <v>2.9950000000000001</v>
      </c>
      <c r="V28">
        <v>24.145</v>
      </c>
      <c r="W28">
        <v>24.965</v>
      </c>
    </row>
    <row r="29" spans="2:23" x14ac:dyDescent="0.25">
      <c r="B29" s="5" t="s">
        <v>27</v>
      </c>
      <c r="C29">
        <v>3.26</v>
      </c>
      <c r="D29">
        <v>3.27</v>
      </c>
      <c r="E29">
        <f t="shared" si="1"/>
        <v>3.2649999999999997</v>
      </c>
      <c r="F29">
        <v>24.064959999999999</v>
      </c>
      <c r="G29">
        <v>6.3199999999999997E-4</v>
      </c>
      <c r="U29">
        <f t="shared" si="0"/>
        <v>3.2649999999999997</v>
      </c>
      <c r="V29">
        <v>24.145</v>
      </c>
      <c r="W29">
        <v>24.965</v>
      </c>
    </row>
    <row r="30" spans="2:23" x14ac:dyDescent="0.25">
      <c r="B30" s="5" t="s">
        <v>28</v>
      </c>
      <c r="C30">
        <v>3.51</v>
      </c>
      <c r="D30">
        <v>3.51</v>
      </c>
      <c r="E30">
        <f t="shared" si="1"/>
        <v>3.51</v>
      </c>
      <c r="F30">
        <v>24.033770000000001</v>
      </c>
      <c r="G30">
        <v>6.7599999999999995E-4</v>
      </c>
      <c r="U30">
        <f t="shared" si="0"/>
        <v>3.51</v>
      </c>
      <c r="V30">
        <v>24.145</v>
      </c>
      <c r="W30">
        <v>24.965</v>
      </c>
    </row>
    <row r="31" spans="2:23" x14ac:dyDescent="0.25">
      <c r="B31" s="5" t="s">
        <v>29</v>
      </c>
      <c r="C31">
        <v>3.76</v>
      </c>
      <c r="D31">
        <v>3.76</v>
      </c>
      <c r="E31">
        <f t="shared" si="1"/>
        <v>3.76</v>
      </c>
      <c r="F31">
        <v>23.993435000000002</v>
      </c>
      <c r="G31">
        <v>7.4600000000000003E-4</v>
      </c>
      <c r="U31">
        <f t="shared" si="0"/>
        <v>3.76</v>
      </c>
      <c r="V31">
        <v>24.145</v>
      </c>
      <c r="W31">
        <v>24.965</v>
      </c>
    </row>
    <row r="32" spans="2:23" x14ac:dyDescent="0.25">
      <c r="B32" s="5" t="s">
        <v>30</v>
      </c>
      <c r="C32">
        <v>4</v>
      </c>
      <c r="D32">
        <v>4.0199999999999996</v>
      </c>
      <c r="E32">
        <f t="shared" si="1"/>
        <v>4.01</v>
      </c>
      <c r="F32">
        <v>23.950811000000002</v>
      </c>
      <c r="G32">
        <v>8.0699999999999999E-4</v>
      </c>
      <c r="U32">
        <f t="shared" si="0"/>
        <v>4.01</v>
      </c>
      <c r="V32">
        <v>24.145</v>
      </c>
      <c r="W32">
        <v>24.965</v>
      </c>
    </row>
    <row r="33" spans="2:23" x14ac:dyDescent="0.25">
      <c r="B33" s="7" t="s">
        <v>31</v>
      </c>
      <c r="C33" s="8">
        <v>4.29</v>
      </c>
      <c r="D33" s="8">
        <v>4.3</v>
      </c>
      <c r="E33" s="8">
        <f t="shared" si="1"/>
        <v>4.2949999999999999</v>
      </c>
      <c r="F33">
        <v>23.910640000000001</v>
      </c>
      <c r="G33">
        <v>8.7299999999999997E-4</v>
      </c>
      <c r="U33">
        <f t="shared" si="0"/>
        <v>4.2949999999999999</v>
      </c>
      <c r="V33">
        <v>24.145</v>
      </c>
      <c r="W33">
        <v>24.965</v>
      </c>
    </row>
    <row r="34" spans="2:23" x14ac:dyDescent="0.25">
      <c r="B34" s="5" t="s">
        <v>32</v>
      </c>
      <c r="C34">
        <v>4.5599999999999996</v>
      </c>
      <c r="D34">
        <v>4.58</v>
      </c>
      <c r="E34">
        <f t="shared" si="1"/>
        <v>4.57</v>
      </c>
      <c r="F34">
        <v>23.854565999999998</v>
      </c>
      <c r="G34">
        <v>9.7499999999999996E-4</v>
      </c>
      <c r="U34">
        <f t="shared" si="0"/>
        <v>4.57</v>
      </c>
      <c r="V34">
        <v>24.145</v>
      </c>
      <c r="W34">
        <v>24.965</v>
      </c>
    </row>
    <row r="35" spans="2:23" x14ac:dyDescent="0.25">
      <c r="B35" s="5" t="s">
        <v>33</v>
      </c>
      <c r="C35">
        <v>4.74</v>
      </c>
      <c r="D35">
        <v>4.76</v>
      </c>
      <c r="E35">
        <f t="shared" si="1"/>
        <v>4.75</v>
      </c>
      <c r="F35">
        <v>23.801064</v>
      </c>
      <c r="G35">
        <v>1.029E-3</v>
      </c>
      <c r="U35">
        <f t="shared" si="0"/>
        <v>4.75</v>
      </c>
      <c r="V35">
        <v>24.145</v>
      </c>
      <c r="W35">
        <v>24.965</v>
      </c>
    </row>
    <row r="36" spans="2:23" x14ac:dyDescent="0.25">
      <c r="B36" s="5" t="s">
        <v>34</v>
      </c>
      <c r="C36">
        <v>4.8899999999999997</v>
      </c>
      <c r="D36">
        <v>4.9000000000000004</v>
      </c>
      <c r="E36">
        <f t="shared" si="1"/>
        <v>4.8949999999999996</v>
      </c>
      <c r="F36">
        <v>23.766220000000001</v>
      </c>
      <c r="G36">
        <v>1.0820000000000001E-3</v>
      </c>
      <c r="U36">
        <f t="shared" si="0"/>
        <v>4.8949999999999996</v>
      </c>
      <c r="V36">
        <v>24.145</v>
      </c>
      <c r="W36">
        <v>24.965</v>
      </c>
    </row>
    <row r="37" spans="2:23" x14ac:dyDescent="0.25">
      <c r="B37" s="6" t="s">
        <v>35</v>
      </c>
      <c r="C37" s="4">
        <v>5.03</v>
      </c>
      <c r="D37" s="4">
        <v>5.07</v>
      </c>
      <c r="E37" s="4">
        <f t="shared" si="1"/>
        <v>5.0500000000000007</v>
      </c>
      <c r="F37" s="9">
        <v>23.731549999999999</v>
      </c>
      <c r="G37" s="9">
        <v>1.127E-3</v>
      </c>
      <c r="I37">
        <v>23.785654999999998</v>
      </c>
      <c r="J37">
        <v>1.4090000000000001E-3</v>
      </c>
      <c r="U37">
        <f t="shared" si="0"/>
        <v>5.0500000000000007</v>
      </c>
      <c r="V37">
        <v>24.145</v>
      </c>
      <c r="W37">
        <v>24.965</v>
      </c>
    </row>
    <row r="38" spans="2:23" x14ac:dyDescent="0.25">
      <c r="B38" s="5" t="s">
        <v>36</v>
      </c>
      <c r="C38">
        <v>4.7699999999999996</v>
      </c>
      <c r="D38">
        <v>4.75</v>
      </c>
      <c r="E38">
        <f t="shared" si="1"/>
        <v>4.76</v>
      </c>
      <c r="F38">
        <v>23.717569000000001</v>
      </c>
      <c r="G38">
        <v>1.124E-3</v>
      </c>
      <c r="U38">
        <f t="shared" si="0"/>
        <v>4.76</v>
      </c>
      <c r="V38">
        <v>24.145</v>
      </c>
      <c r="W38">
        <v>24.965</v>
      </c>
    </row>
    <row r="39" spans="2:23" x14ac:dyDescent="0.25">
      <c r="B39" s="5" t="s">
        <v>37</v>
      </c>
      <c r="C39">
        <v>4.53</v>
      </c>
      <c r="D39">
        <v>4.5199999999999996</v>
      </c>
      <c r="E39">
        <f t="shared" si="1"/>
        <v>4.5250000000000004</v>
      </c>
      <c r="F39">
        <v>23.720610000000001</v>
      </c>
      <c r="G39">
        <v>1.1659999999999999E-3</v>
      </c>
      <c r="U39">
        <f t="shared" si="0"/>
        <v>4.5250000000000004</v>
      </c>
      <c r="V39">
        <v>24.145</v>
      </c>
      <c r="W39">
        <v>24.965</v>
      </c>
    </row>
    <row r="40" spans="2:23" x14ac:dyDescent="0.25">
      <c r="B40" s="5" t="s">
        <v>38</v>
      </c>
      <c r="C40">
        <v>4.03</v>
      </c>
      <c r="D40">
        <v>4</v>
      </c>
      <c r="E40">
        <f t="shared" si="1"/>
        <v>4.0150000000000006</v>
      </c>
      <c r="F40">
        <v>23.743518000000002</v>
      </c>
      <c r="G40">
        <v>1.186E-3</v>
      </c>
      <c r="U40">
        <f t="shared" si="0"/>
        <v>4.0150000000000006</v>
      </c>
      <c r="V40">
        <v>24.145</v>
      </c>
      <c r="W40">
        <v>24.965</v>
      </c>
    </row>
    <row r="41" spans="2:23" x14ac:dyDescent="0.25">
      <c r="B41" s="5" t="s">
        <v>44</v>
      </c>
      <c r="C41">
        <v>3.52</v>
      </c>
      <c r="D41">
        <v>3.49</v>
      </c>
      <c r="E41">
        <f t="shared" si="1"/>
        <v>3.5049999999999999</v>
      </c>
      <c r="F41">
        <v>23.786909000000001</v>
      </c>
      <c r="G41">
        <v>1.1999999999999999E-3</v>
      </c>
      <c r="U41">
        <f t="shared" si="0"/>
        <v>3.5049999999999999</v>
      </c>
      <c r="V41">
        <v>24.145</v>
      </c>
      <c r="W41">
        <v>24.965</v>
      </c>
    </row>
    <row r="42" spans="2:23" x14ac:dyDescent="0.25">
      <c r="B42" s="5" t="s">
        <v>45</v>
      </c>
      <c r="C42">
        <v>2.96</v>
      </c>
      <c r="D42">
        <v>2.87</v>
      </c>
      <c r="E42">
        <f t="shared" si="1"/>
        <v>2.915</v>
      </c>
      <c r="F42">
        <v>23.859448</v>
      </c>
      <c r="G42">
        <v>1.1839999999999999E-3</v>
      </c>
      <c r="U42">
        <f t="shared" si="0"/>
        <v>2.915</v>
      </c>
      <c r="V42">
        <v>24.145</v>
      </c>
      <c r="W42">
        <v>24.965</v>
      </c>
    </row>
    <row r="43" spans="2:23" x14ac:dyDescent="0.25">
      <c r="B43" s="5" t="s">
        <v>46</v>
      </c>
      <c r="C43">
        <v>1.39</v>
      </c>
      <c r="D43">
        <v>1.39</v>
      </c>
      <c r="E43">
        <f t="shared" si="1"/>
        <v>1.39</v>
      </c>
      <c r="F43">
        <v>24.244344999999999</v>
      </c>
      <c r="G43">
        <v>1.2470000000000001E-3</v>
      </c>
      <c r="U43">
        <f t="shared" si="0"/>
        <v>1.39</v>
      </c>
      <c r="V43">
        <v>24.145</v>
      </c>
      <c r="W43">
        <v>24.965</v>
      </c>
    </row>
    <row r="44" spans="2:23" x14ac:dyDescent="0.25">
      <c r="B44" s="5" t="s">
        <v>47</v>
      </c>
      <c r="C44">
        <v>1.0900000000000001</v>
      </c>
      <c r="D44">
        <v>1.0900000000000001</v>
      </c>
      <c r="E44">
        <f t="shared" si="1"/>
        <v>1.0900000000000001</v>
      </c>
      <c r="F44">
        <v>24.309111999999999</v>
      </c>
      <c r="G44">
        <v>1.2279999999999999E-3</v>
      </c>
      <c r="U44">
        <f t="shared" si="0"/>
        <v>1.0900000000000001</v>
      </c>
      <c r="V44">
        <v>24.145</v>
      </c>
      <c r="W44">
        <v>24.965</v>
      </c>
    </row>
    <row r="45" spans="2:23" x14ac:dyDescent="0.25">
      <c r="B45" s="5" t="s">
        <v>48</v>
      </c>
      <c r="C45">
        <v>0.54</v>
      </c>
      <c r="D45">
        <v>0.53</v>
      </c>
      <c r="E45">
        <f t="shared" si="1"/>
        <v>0.53500000000000003</v>
      </c>
      <c r="F45">
        <v>24.443802999999999</v>
      </c>
      <c r="G45">
        <v>1.08E-3</v>
      </c>
      <c r="I45">
        <v>24.470293999999999</v>
      </c>
      <c r="J45">
        <v>8.0900000000000004E-4</v>
      </c>
      <c r="U45">
        <f t="shared" si="0"/>
        <v>0.53500000000000003</v>
      </c>
      <c r="V45">
        <v>24.145</v>
      </c>
      <c r="W45">
        <v>24.965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6CA02-7BAD-4D83-A1A2-94E8887D4D41}">
  <dimension ref="C3:R94"/>
  <sheetViews>
    <sheetView workbookViewId="0">
      <selection activeCell="H11" sqref="H11"/>
    </sheetView>
  </sheetViews>
  <sheetFormatPr defaultRowHeight="15" x14ac:dyDescent="0.25"/>
  <sheetData>
    <row r="3" spans="3:7" x14ac:dyDescent="0.25">
      <c r="D3" t="s">
        <v>52</v>
      </c>
    </row>
    <row r="4" spans="3:7" x14ac:dyDescent="0.25">
      <c r="C4" t="s">
        <v>53</v>
      </c>
      <c r="D4" t="s">
        <v>54</v>
      </c>
      <c r="E4" t="s">
        <v>55</v>
      </c>
      <c r="G4" t="s">
        <v>56</v>
      </c>
    </row>
    <row r="5" spans="3:7" x14ac:dyDescent="0.25">
      <c r="C5" t="s">
        <v>57</v>
      </c>
      <c r="D5">
        <v>24.355</v>
      </c>
      <c r="E5">
        <v>90</v>
      </c>
      <c r="G5">
        <v>14446.558538879999</v>
      </c>
    </row>
    <row r="6" spans="3:7" x14ac:dyDescent="0.25">
      <c r="D6">
        <v>24.375</v>
      </c>
      <c r="E6">
        <v>90</v>
      </c>
      <c r="G6">
        <v>14482.17773438</v>
      </c>
    </row>
    <row r="7" spans="3:7" x14ac:dyDescent="0.25">
      <c r="D7">
        <v>24.414999999999999</v>
      </c>
      <c r="E7">
        <v>90</v>
      </c>
      <c r="G7">
        <v>14553.59167338</v>
      </c>
    </row>
    <row r="8" spans="3:7" x14ac:dyDescent="0.25">
      <c r="D8">
        <v>24.454999999999998</v>
      </c>
      <c r="E8">
        <v>90</v>
      </c>
      <c r="G8">
        <v>14625.239996370001</v>
      </c>
    </row>
    <row r="9" spans="3:7" x14ac:dyDescent="0.25">
      <c r="D9">
        <v>24.495000000000001</v>
      </c>
      <c r="E9">
        <v>90</v>
      </c>
      <c r="G9">
        <v>14697.123087370001</v>
      </c>
    </row>
    <row r="10" spans="3:7" x14ac:dyDescent="0.25">
      <c r="D10">
        <v>24.535</v>
      </c>
      <c r="E10">
        <v>90</v>
      </c>
      <c r="G10">
        <v>14769.24133037</v>
      </c>
    </row>
    <row r="11" spans="3:7" x14ac:dyDescent="0.25">
      <c r="D11">
        <v>24.574999999999999</v>
      </c>
      <c r="E11">
        <v>90</v>
      </c>
      <c r="G11">
        <v>14841.595109370001</v>
      </c>
    </row>
    <row r="12" spans="3:7" x14ac:dyDescent="0.25">
      <c r="D12">
        <v>24.614999999999998</v>
      </c>
      <c r="E12">
        <v>90</v>
      </c>
      <c r="G12">
        <v>14914.184808370001</v>
      </c>
    </row>
    <row r="13" spans="3:7" x14ac:dyDescent="0.25">
      <c r="D13">
        <v>24.655000000000001</v>
      </c>
      <c r="E13">
        <v>90</v>
      </c>
      <c r="G13">
        <v>14987.010811370001</v>
      </c>
    </row>
    <row r="14" spans="3:7" x14ac:dyDescent="0.25">
      <c r="D14">
        <v>24.695</v>
      </c>
      <c r="E14">
        <v>90</v>
      </c>
      <c r="G14">
        <v>15060.07350237</v>
      </c>
    </row>
    <row r="15" spans="3:7" x14ac:dyDescent="0.25">
      <c r="D15">
        <v>24.734999999999999</v>
      </c>
      <c r="E15">
        <v>90</v>
      </c>
      <c r="G15">
        <v>15133.373265370001</v>
      </c>
    </row>
    <row r="16" spans="3:7" x14ac:dyDescent="0.25">
      <c r="D16">
        <v>24.774999999999999</v>
      </c>
      <c r="E16">
        <v>90</v>
      </c>
      <c r="G16">
        <v>15206.910484370001</v>
      </c>
    </row>
    <row r="17" spans="3:18" x14ac:dyDescent="0.25">
      <c r="D17">
        <v>24.815000000000001</v>
      </c>
      <c r="E17">
        <v>90</v>
      </c>
      <c r="G17">
        <v>15280.68554337</v>
      </c>
    </row>
    <row r="18" spans="3:18" x14ac:dyDescent="0.25">
      <c r="D18">
        <v>24.855</v>
      </c>
      <c r="E18">
        <v>90</v>
      </c>
      <c r="G18">
        <v>15354.69882637</v>
      </c>
    </row>
    <row r="19" spans="3:18" x14ac:dyDescent="0.25">
      <c r="D19">
        <v>24.895</v>
      </c>
      <c r="E19">
        <v>90</v>
      </c>
      <c r="G19">
        <v>15428.95071737</v>
      </c>
    </row>
    <row r="20" spans="3:18" x14ac:dyDescent="0.25">
      <c r="D20">
        <v>24.934999999999999</v>
      </c>
      <c r="E20">
        <v>90</v>
      </c>
      <c r="G20">
        <v>15503.441600370001</v>
      </c>
    </row>
    <row r="21" spans="3:18" x14ac:dyDescent="0.25">
      <c r="D21">
        <v>24.954999999999998</v>
      </c>
      <c r="E21">
        <v>90</v>
      </c>
      <c r="G21">
        <v>15540.77678387</v>
      </c>
    </row>
    <row r="22" spans="3:18" x14ac:dyDescent="0.25">
      <c r="D22">
        <v>24.965</v>
      </c>
      <c r="E22">
        <v>90</v>
      </c>
      <c r="G22">
        <v>15559.466832120001</v>
      </c>
    </row>
    <row r="23" spans="3:18" x14ac:dyDescent="0.25">
      <c r="D23">
        <v>24.335000000000001</v>
      </c>
      <c r="E23">
        <v>90</v>
      </c>
      <c r="G23">
        <v>14410.99779537</v>
      </c>
    </row>
    <row r="24" spans="3:18" x14ac:dyDescent="0.25">
      <c r="D24">
        <v>24.315000000000001</v>
      </c>
      <c r="E24">
        <v>90</v>
      </c>
      <c r="G24">
        <v>14375.495455869999</v>
      </c>
    </row>
    <row r="25" spans="3:18" x14ac:dyDescent="0.25">
      <c r="D25">
        <v>24.274999999999999</v>
      </c>
      <c r="E25">
        <v>90</v>
      </c>
      <c r="G25">
        <v>14304.66579687</v>
      </c>
    </row>
    <row r="26" spans="3:18" x14ac:dyDescent="0.25">
      <c r="D26">
        <v>24.234999999999999</v>
      </c>
      <c r="E26">
        <v>90</v>
      </c>
      <c r="G26">
        <v>14234.06917787</v>
      </c>
    </row>
    <row r="27" spans="3:18" x14ac:dyDescent="0.25">
      <c r="D27">
        <v>24.195</v>
      </c>
      <c r="E27">
        <v>90</v>
      </c>
      <c r="G27">
        <v>14163.70521487</v>
      </c>
    </row>
    <row r="28" spans="3:18" x14ac:dyDescent="0.25">
      <c r="D28">
        <v>24.155000000000001</v>
      </c>
      <c r="E28">
        <v>90</v>
      </c>
      <c r="G28">
        <v>14093.573523880001</v>
      </c>
    </row>
    <row r="29" spans="3:18" x14ac:dyDescent="0.25">
      <c r="D29">
        <v>24.145</v>
      </c>
      <c r="E29">
        <v>90</v>
      </c>
      <c r="G29">
        <v>14076.1</v>
      </c>
      <c r="H29" t="s">
        <v>58</v>
      </c>
      <c r="I29">
        <f>MAX(G5:G30)</f>
        <v>15559.466832120001</v>
      </c>
      <c r="J29" t="s">
        <v>58</v>
      </c>
      <c r="K29">
        <f>MAX(D5:D30)</f>
        <v>24.965</v>
      </c>
      <c r="L29" t="s">
        <v>59</v>
      </c>
      <c r="N29" t="s">
        <v>60</v>
      </c>
      <c r="O29">
        <v>24.954999999999998</v>
      </c>
      <c r="Q29" t="s">
        <v>61</v>
      </c>
      <c r="R29">
        <f>K29</f>
        <v>24.965</v>
      </c>
    </row>
    <row r="30" spans="3:18" x14ac:dyDescent="0.25">
      <c r="D30">
        <v>24.135000000000002</v>
      </c>
      <c r="E30">
        <v>90</v>
      </c>
      <c r="G30">
        <v>14058.59466038</v>
      </c>
      <c r="H30" t="s">
        <v>62</v>
      </c>
      <c r="I30">
        <f>MIN(G5:G30)</f>
        <v>14058.59466038</v>
      </c>
      <c r="J30" t="s">
        <v>62</v>
      </c>
      <c r="K30">
        <f>MIN(D5:D30)</f>
        <v>24.135000000000002</v>
      </c>
      <c r="L30" t="s">
        <v>59</v>
      </c>
      <c r="N30" t="s">
        <v>60</v>
      </c>
      <c r="O30">
        <v>24.145</v>
      </c>
      <c r="Q30" t="s">
        <v>63</v>
      </c>
      <c r="R30">
        <f>O30</f>
        <v>24.145</v>
      </c>
    </row>
    <row r="31" spans="3:18" x14ac:dyDescent="0.25">
      <c r="C31" t="s">
        <v>64</v>
      </c>
      <c r="D31">
        <v>24.965</v>
      </c>
      <c r="E31">
        <v>90</v>
      </c>
      <c r="G31">
        <v>15559.466832120001</v>
      </c>
    </row>
    <row r="32" spans="3:18" x14ac:dyDescent="0.25">
      <c r="D32">
        <v>24.945</v>
      </c>
      <c r="E32">
        <v>90</v>
      </c>
      <c r="G32">
        <v>15522.101708620001</v>
      </c>
    </row>
    <row r="33" spans="4:9" x14ac:dyDescent="0.25">
      <c r="D33">
        <v>24.925000000000001</v>
      </c>
      <c r="E33">
        <v>90</v>
      </c>
      <c r="G33">
        <v>15484.79645312</v>
      </c>
    </row>
    <row r="34" spans="4:9" x14ac:dyDescent="0.25">
      <c r="D34">
        <v>24.885000000000002</v>
      </c>
      <c r="E34">
        <v>90</v>
      </c>
      <c r="G34">
        <v>15410.36535412</v>
      </c>
    </row>
    <row r="35" spans="4:9" x14ac:dyDescent="0.25">
      <c r="D35">
        <v>24.844999999999999</v>
      </c>
      <c r="E35">
        <v>90</v>
      </c>
      <c r="G35">
        <v>15336.17315112</v>
      </c>
    </row>
    <row r="36" spans="4:9" x14ac:dyDescent="0.25">
      <c r="D36">
        <v>24.805</v>
      </c>
      <c r="E36">
        <v>90</v>
      </c>
      <c r="G36">
        <v>15262.219460120001</v>
      </c>
    </row>
    <row r="37" spans="4:9" x14ac:dyDescent="0.25">
      <c r="D37">
        <v>24.765000000000001</v>
      </c>
      <c r="E37">
        <v>90</v>
      </c>
      <c r="G37">
        <v>15188.50389713</v>
      </c>
    </row>
    <row r="38" spans="4:9" x14ac:dyDescent="0.25">
      <c r="D38">
        <v>24.725000000000001</v>
      </c>
      <c r="E38">
        <v>90</v>
      </c>
      <c r="G38">
        <v>15115.02607813</v>
      </c>
    </row>
    <row r="39" spans="4:9" x14ac:dyDescent="0.25">
      <c r="D39">
        <v>24.684999999999999</v>
      </c>
      <c r="E39">
        <v>90</v>
      </c>
      <c r="G39">
        <v>15041.78561913</v>
      </c>
    </row>
    <row r="40" spans="4:9" x14ac:dyDescent="0.25">
      <c r="D40">
        <v>24.645</v>
      </c>
      <c r="E40">
        <v>90</v>
      </c>
      <c r="G40">
        <v>14968.782136129999</v>
      </c>
    </row>
    <row r="41" spans="4:9" x14ac:dyDescent="0.25">
      <c r="D41">
        <v>24.605</v>
      </c>
      <c r="E41">
        <v>90</v>
      </c>
      <c r="G41">
        <v>14896.01524513</v>
      </c>
    </row>
    <row r="42" spans="4:9" x14ac:dyDescent="0.25">
      <c r="D42">
        <v>24.565000000000001</v>
      </c>
      <c r="E42">
        <v>90</v>
      </c>
      <c r="G42">
        <v>14823.484562129999</v>
      </c>
    </row>
    <row r="43" spans="4:9" x14ac:dyDescent="0.25">
      <c r="D43">
        <v>24.524999999999999</v>
      </c>
      <c r="E43">
        <v>90</v>
      </c>
      <c r="G43">
        <v>14751.18970313</v>
      </c>
    </row>
    <row r="44" spans="4:9" x14ac:dyDescent="0.25">
      <c r="D44">
        <v>24.484999999999999</v>
      </c>
      <c r="E44">
        <v>90</v>
      </c>
      <c r="G44">
        <v>14679.13028413</v>
      </c>
    </row>
    <row r="45" spans="4:9" x14ac:dyDescent="0.25">
      <c r="D45">
        <v>24.445</v>
      </c>
      <c r="E45">
        <v>90</v>
      </c>
      <c r="G45">
        <v>14607.305921130001</v>
      </c>
    </row>
    <row r="46" spans="4:9" x14ac:dyDescent="0.25">
      <c r="D46">
        <v>24.405000000000001</v>
      </c>
      <c r="E46">
        <v>90</v>
      </c>
      <c r="G46">
        <v>14535.71623013</v>
      </c>
    </row>
    <row r="47" spans="4:9" x14ac:dyDescent="0.25">
      <c r="D47">
        <v>24.364999999999998</v>
      </c>
      <c r="E47">
        <v>90</v>
      </c>
      <c r="G47">
        <v>14464.36082713</v>
      </c>
    </row>
    <row r="48" spans="4:9" x14ac:dyDescent="0.25">
      <c r="D48">
        <v>24.344999999999999</v>
      </c>
      <c r="E48">
        <v>90</v>
      </c>
      <c r="G48">
        <v>14428.770863629999</v>
      </c>
      <c r="H48" t="s">
        <v>58</v>
      </c>
      <c r="I48" s="10">
        <f>MAX(G31:G49)</f>
        <v>15559.466832120001</v>
      </c>
    </row>
    <row r="49" spans="3:9" x14ac:dyDescent="0.25">
      <c r="D49">
        <v>24.335000000000001</v>
      </c>
      <c r="E49">
        <v>90</v>
      </c>
      <c r="G49" s="10">
        <v>14410.997795380001</v>
      </c>
      <c r="H49" t="s">
        <v>62</v>
      </c>
      <c r="I49" s="10">
        <f>MIN(G31:G49)</f>
        <v>14410.997795380001</v>
      </c>
    </row>
    <row r="50" spans="3:9" x14ac:dyDescent="0.25">
      <c r="C50" t="s">
        <v>65</v>
      </c>
      <c r="D50">
        <v>24.155000000000001</v>
      </c>
      <c r="E50">
        <v>90</v>
      </c>
      <c r="G50">
        <v>14093.573523880001</v>
      </c>
    </row>
    <row r="51" spans="3:9" x14ac:dyDescent="0.25">
      <c r="D51">
        <v>24.175000000000001</v>
      </c>
      <c r="E51">
        <v>90</v>
      </c>
      <c r="G51">
        <v>14128.61035938</v>
      </c>
    </row>
    <row r="52" spans="3:9" x14ac:dyDescent="0.25">
      <c r="D52">
        <v>24.215</v>
      </c>
      <c r="E52">
        <v>90</v>
      </c>
      <c r="G52">
        <v>14198.85813837</v>
      </c>
    </row>
    <row r="53" spans="3:9" x14ac:dyDescent="0.25">
      <c r="D53">
        <v>24.254999999999999</v>
      </c>
      <c r="E53">
        <v>90</v>
      </c>
      <c r="G53">
        <v>14269.33838137</v>
      </c>
    </row>
    <row r="54" spans="3:9" x14ac:dyDescent="0.25">
      <c r="D54">
        <v>24.295000000000002</v>
      </c>
      <c r="E54">
        <v>90</v>
      </c>
      <c r="G54">
        <v>14340.05147237</v>
      </c>
    </row>
    <row r="55" spans="3:9" x14ac:dyDescent="0.25">
      <c r="D55">
        <v>24.335000000000001</v>
      </c>
      <c r="E55">
        <v>90</v>
      </c>
      <c r="G55">
        <v>14410.99779537</v>
      </c>
    </row>
    <row r="56" spans="3:9" x14ac:dyDescent="0.25">
      <c r="D56">
        <v>24.375</v>
      </c>
      <c r="E56">
        <v>90</v>
      </c>
      <c r="G56">
        <v>14482.17773437</v>
      </c>
    </row>
    <row r="57" spans="3:9" x14ac:dyDescent="0.25">
      <c r="D57">
        <v>24.414999999999999</v>
      </c>
      <c r="E57">
        <v>90</v>
      </c>
      <c r="G57">
        <v>14553.59167337</v>
      </c>
    </row>
    <row r="58" spans="3:9" x14ac:dyDescent="0.25">
      <c r="D58">
        <v>24.454999999999998</v>
      </c>
      <c r="E58">
        <v>90</v>
      </c>
      <c r="G58">
        <v>14625.239996370001</v>
      </c>
    </row>
    <row r="59" spans="3:9" x14ac:dyDescent="0.25">
      <c r="D59">
        <v>24.495000000000001</v>
      </c>
      <c r="E59">
        <v>90</v>
      </c>
      <c r="G59">
        <v>14697.123087370001</v>
      </c>
    </row>
    <row r="60" spans="3:9" x14ac:dyDescent="0.25">
      <c r="D60">
        <v>24.535</v>
      </c>
      <c r="E60">
        <v>90</v>
      </c>
      <c r="G60">
        <v>14769.24133037</v>
      </c>
    </row>
    <row r="61" spans="3:9" x14ac:dyDescent="0.25">
      <c r="D61">
        <v>24.574999999999999</v>
      </c>
      <c r="E61">
        <v>90</v>
      </c>
      <c r="G61">
        <v>14841.595109370001</v>
      </c>
    </row>
    <row r="62" spans="3:9" x14ac:dyDescent="0.25">
      <c r="D62">
        <v>24.614999999999998</v>
      </c>
      <c r="E62">
        <v>90</v>
      </c>
      <c r="G62">
        <v>14914.184808370001</v>
      </c>
    </row>
    <row r="63" spans="3:9" x14ac:dyDescent="0.25">
      <c r="D63">
        <v>24.655000000000001</v>
      </c>
      <c r="E63">
        <v>90</v>
      </c>
      <c r="G63">
        <v>14987.010811370001</v>
      </c>
    </row>
    <row r="64" spans="3:9" x14ac:dyDescent="0.25">
      <c r="D64">
        <v>24.695</v>
      </c>
      <c r="E64">
        <v>90</v>
      </c>
      <c r="G64">
        <v>15060.07350237</v>
      </c>
    </row>
    <row r="65" spans="3:9" x14ac:dyDescent="0.25">
      <c r="D65">
        <v>24.734999999999999</v>
      </c>
      <c r="E65">
        <v>90</v>
      </c>
      <c r="G65">
        <v>15133.373265370001</v>
      </c>
    </row>
    <row r="66" spans="3:9" x14ac:dyDescent="0.25">
      <c r="D66">
        <v>24.774999999999999</v>
      </c>
      <c r="E66">
        <v>90</v>
      </c>
      <c r="G66">
        <v>15206.910484370001</v>
      </c>
    </row>
    <row r="67" spans="3:9" x14ac:dyDescent="0.25">
      <c r="D67">
        <v>24.815000000000001</v>
      </c>
      <c r="E67">
        <v>90</v>
      </c>
      <c r="G67">
        <v>15280.68554337</v>
      </c>
    </row>
    <row r="68" spans="3:9" x14ac:dyDescent="0.25">
      <c r="D68">
        <v>24.855</v>
      </c>
      <c r="E68">
        <v>90</v>
      </c>
      <c r="G68">
        <v>15354.69882637</v>
      </c>
    </row>
    <row r="69" spans="3:9" x14ac:dyDescent="0.25">
      <c r="D69">
        <v>24.895</v>
      </c>
      <c r="E69">
        <v>90</v>
      </c>
      <c r="G69">
        <v>15428.95071737</v>
      </c>
    </row>
    <row r="70" spans="3:9" x14ac:dyDescent="0.25">
      <c r="D70">
        <v>24.934999999999999</v>
      </c>
      <c r="E70">
        <v>90</v>
      </c>
      <c r="G70">
        <v>15503.441600370001</v>
      </c>
    </row>
    <row r="71" spans="3:9" x14ac:dyDescent="0.25">
      <c r="D71">
        <v>24.954999999999998</v>
      </c>
      <c r="E71">
        <v>90</v>
      </c>
      <c r="G71">
        <v>15540.77678387</v>
      </c>
      <c r="H71" t="s">
        <v>58</v>
      </c>
      <c r="I71">
        <f>MAX(G50:G72)</f>
        <v>15559.466832120001</v>
      </c>
    </row>
    <row r="72" spans="3:9" x14ac:dyDescent="0.25">
      <c r="D72">
        <v>24.965</v>
      </c>
      <c r="E72">
        <v>90</v>
      </c>
      <c r="G72">
        <v>15559.466832120001</v>
      </c>
      <c r="H72" t="s">
        <v>62</v>
      </c>
      <c r="I72">
        <f>MIN(G50:G72)</f>
        <v>14093.573523880001</v>
      </c>
    </row>
    <row r="73" spans="3:9" x14ac:dyDescent="0.25">
      <c r="C73" t="s">
        <v>66</v>
      </c>
      <c r="D73">
        <v>24.164999999999999</v>
      </c>
      <c r="E73">
        <v>90</v>
      </c>
      <c r="G73">
        <v>14111.08469213</v>
      </c>
    </row>
    <row r="74" spans="3:9" x14ac:dyDescent="0.25">
      <c r="D74">
        <v>24.184999999999999</v>
      </c>
      <c r="E74">
        <v>90</v>
      </c>
      <c r="G74">
        <v>14146.150531630001</v>
      </c>
    </row>
    <row r="75" spans="3:9" x14ac:dyDescent="0.25">
      <c r="D75">
        <v>24.225000000000001</v>
      </c>
      <c r="E75">
        <v>90</v>
      </c>
      <c r="G75">
        <v>14216.456390630001</v>
      </c>
    </row>
    <row r="76" spans="3:9" x14ac:dyDescent="0.25">
      <c r="D76">
        <v>24.265000000000001</v>
      </c>
      <c r="E76">
        <v>90</v>
      </c>
      <c r="G76">
        <v>14286.99480963</v>
      </c>
    </row>
    <row r="77" spans="3:9" x14ac:dyDescent="0.25">
      <c r="D77">
        <v>24.305</v>
      </c>
      <c r="E77">
        <v>90</v>
      </c>
      <c r="G77">
        <v>14357.76617262</v>
      </c>
    </row>
    <row r="78" spans="3:9" x14ac:dyDescent="0.25">
      <c r="D78">
        <v>24.344999999999999</v>
      </c>
      <c r="E78">
        <v>90</v>
      </c>
      <c r="G78">
        <v>14428.77086362</v>
      </c>
    </row>
    <row r="79" spans="3:9" x14ac:dyDescent="0.25">
      <c r="D79">
        <v>24.385000000000002</v>
      </c>
      <c r="E79">
        <v>90</v>
      </c>
      <c r="G79">
        <v>14500.00926662</v>
      </c>
    </row>
    <row r="80" spans="3:9" x14ac:dyDescent="0.25">
      <c r="D80">
        <v>24.425000000000001</v>
      </c>
      <c r="E80">
        <v>90</v>
      </c>
      <c r="G80">
        <v>14571.481765619999</v>
      </c>
    </row>
    <row r="81" spans="4:9" x14ac:dyDescent="0.25">
      <c r="D81">
        <v>24.465</v>
      </c>
      <c r="E81">
        <v>90</v>
      </c>
      <c r="G81">
        <v>14643.18874462</v>
      </c>
    </row>
    <row r="82" spans="4:9" x14ac:dyDescent="0.25">
      <c r="D82">
        <v>24.504999999999999</v>
      </c>
      <c r="E82">
        <v>90</v>
      </c>
      <c r="G82">
        <v>14715.13058762</v>
      </c>
    </row>
    <row r="83" spans="4:9" x14ac:dyDescent="0.25">
      <c r="D83">
        <v>24.545000000000002</v>
      </c>
      <c r="E83">
        <v>90</v>
      </c>
      <c r="G83">
        <v>14787.30767862</v>
      </c>
    </row>
    <row r="84" spans="4:9" x14ac:dyDescent="0.25">
      <c r="D84">
        <v>24.585000000000001</v>
      </c>
      <c r="E84">
        <v>90</v>
      </c>
      <c r="G84">
        <v>14859.720401619999</v>
      </c>
    </row>
    <row r="85" spans="4:9" x14ac:dyDescent="0.25">
      <c r="D85">
        <v>24.625</v>
      </c>
      <c r="E85">
        <v>90</v>
      </c>
      <c r="G85">
        <v>14932.36914062</v>
      </c>
    </row>
    <row r="86" spans="4:9" x14ac:dyDescent="0.25">
      <c r="D86">
        <v>24.664999999999999</v>
      </c>
      <c r="E86">
        <v>90</v>
      </c>
      <c r="G86">
        <v>15005.25427962</v>
      </c>
    </row>
    <row r="87" spans="4:9" x14ac:dyDescent="0.25">
      <c r="D87">
        <v>24.704999999999998</v>
      </c>
      <c r="E87">
        <v>90</v>
      </c>
      <c r="G87">
        <v>15078.37620262</v>
      </c>
    </row>
    <row r="88" spans="4:9" x14ac:dyDescent="0.25">
      <c r="D88">
        <v>24.745000000000001</v>
      </c>
      <c r="E88">
        <v>90</v>
      </c>
      <c r="G88">
        <v>15151.73529362</v>
      </c>
    </row>
    <row r="89" spans="4:9" x14ac:dyDescent="0.25">
      <c r="D89">
        <v>24.785</v>
      </c>
      <c r="E89">
        <v>90</v>
      </c>
      <c r="G89">
        <v>15225.331936619999</v>
      </c>
    </row>
    <row r="90" spans="4:9" x14ac:dyDescent="0.25">
      <c r="D90">
        <v>24.824999999999999</v>
      </c>
      <c r="E90">
        <v>90</v>
      </c>
      <c r="G90">
        <v>15299.16651562</v>
      </c>
    </row>
    <row r="91" spans="4:9" x14ac:dyDescent="0.25">
      <c r="D91">
        <v>24.864999999999998</v>
      </c>
      <c r="E91">
        <v>90</v>
      </c>
      <c r="G91">
        <v>15373.23941462</v>
      </c>
    </row>
    <row r="92" spans="4:9" x14ac:dyDescent="0.25">
      <c r="D92">
        <v>24.905000000000001</v>
      </c>
      <c r="E92">
        <v>90</v>
      </c>
      <c r="G92">
        <v>15447.55101762</v>
      </c>
    </row>
    <row r="93" spans="4:9" x14ac:dyDescent="0.25">
      <c r="D93">
        <v>24.945</v>
      </c>
      <c r="E93">
        <v>90</v>
      </c>
      <c r="G93">
        <v>15522.101708620001</v>
      </c>
      <c r="H93" t="s">
        <v>58</v>
      </c>
      <c r="I93">
        <f>MAX(G73:G94)</f>
        <v>15559.466832120001</v>
      </c>
    </row>
    <row r="94" spans="4:9" x14ac:dyDescent="0.25">
      <c r="D94">
        <v>24.965</v>
      </c>
      <c r="E94">
        <v>90</v>
      </c>
      <c r="G94">
        <v>15559.466832120001</v>
      </c>
      <c r="H94" t="s">
        <v>62</v>
      </c>
      <c r="I94">
        <f>MIN(G73:G94)</f>
        <v>14111.08469213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Flexibility Window</vt:lpstr>
      <vt:lpstr>Empty vs Filled</vt:lpstr>
      <vt:lpstr>FAUf Experimental &amp; Simulated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Antony</cp:lastModifiedBy>
  <dcterms:created xsi:type="dcterms:W3CDTF">2017-11-28T17:02:06Z</dcterms:created>
  <dcterms:modified xsi:type="dcterms:W3CDTF">2018-12-11T11:30:21Z</dcterms:modified>
</cp:coreProperties>
</file>